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Коэффициент" sheetId="1" r:id="rId1"/>
    <sheet name="1-11 кл." sheetId="2" r:id="rId2"/>
    <sheet name="1-4 кл." sheetId="3" r:id="rId3"/>
    <sheet name="5-9 кл." sheetId="4" r:id="rId4"/>
    <sheet name="10-11 кл." sheetId="5" r:id="rId5"/>
    <sheet name="1А" sheetId="6" r:id="rId6"/>
    <sheet name="1Б" sheetId="7" r:id="rId7"/>
    <sheet name="2А" sheetId="8" r:id="rId8"/>
    <sheet name="2Б" sheetId="9" r:id="rId9"/>
    <sheet name="3А" sheetId="10" r:id="rId10"/>
    <sheet name="3Б" sheetId="11" r:id="rId11"/>
    <sheet name="4А" sheetId="12" r:id="rId12"/>
    <sheet name="4Б" sheetId="13" r:id="rId13"/>
    <sheet name="5А" sheetId="14" r:id="rId14"/>
    <sheet name="5Б" sheetId="15" r:id="rId15"/>
    <sheet name="6А" sheetId="16" r:id="rId16"/>
    <sheet name="6Б" sheetId="17" r:id="rId17"/>
    <sheet name="7А" sheetId="18" r:id="rId18"/>
    <sheet name="7Б" sheetId="19" r:id="rId19"/>
    <sheet name="8А" sheetId="20" r:id="rId20"/>
    <sheet name="8Б" sheetId="21" r:id="rId21"/>
    <sheet name="9А" sheetId="22" r:id="rId22"/>
    <sheet name="9Б" sheetId="23" r:id="rId23"/>
    <sheet name="10А" sheetId="24" r:id="rId24"/>
    <sheet name="11А" sheetId="25" r:id="rId25"/>
  </sheets>
  <calcPr calcId="125725"/>
</workbook>
</file>

<file path=xl/calcChain.xml><?xml version="1.0" encoding="utf-8"?>
<calcChain xmlns="http://schemas.openxmlformats.org/spreadsheetml/2006/main">
  <c r="M5" i="5"/>
  <c r="M4"/>
  <c r="N4"/>
  <c r="N5"/>
  <c r="L5"/>
  <c r="L4"/>
  <c r="AS9" i="4"/>
  <c r="AG7" i="2"/>
  <c r="AJ5"/>
  <c r="B11" i="3"/>
  <c r="B10"/>
  <c r="AX5" i="5"/>
  <c r="AW5"/>
  <c r="AV5"/>
  <c r="AX4"/>
  <c r="AW4"/>
  <c r="AV4"/>
  <c r="AX13" i="4"/>
  <c r="AX14" s="1"/>
  <c r="AW13"/>
  <c r="AV13"/>
  <c r="AX12"/>
  <c r="AW12"/>
  <c r="AV12"/>
  <c r="AX11"/>
  <c r="AW11"/>
  <c r="AV11"/>
  <c r="AX10"/>
  <c r="AW10"/>
  <c r="AV10"/>
  <c r="AX9"/>
  <c r="AW9"/>
  <c r="AV9"/>
  <c r="AX8"/>
  <c r="AW8"/>
  <c r="AV8"/>
  <c r="AX7"/>
  <c r="AW7"/>
  <c r="AV7"/>
  <c r="AX6"/>
  <c r="AW6"/>
  <c r="AV6"/>
  <c r="AX5"/>
  <c r="AW5"/>
  <c r="AV5"/>
  <c r="AX4"/>
  <c r="AW4"/>
  <c r="AV4"/>
  <c r="AX11" i="3"/>
  <c r="AW11"/>
  <c r="AV11"/>
  <c r="AX10"/>
  <c r="AW10"/>
  <c r="AV10"/>
  <c r="AX9"/>
  <c r="AW9"/>
  <c r="AV9"/>
  <c r="AX8"/>
  <c r="AW8"/>
  <c r="AV8"/>
  <c r="AX7"/>
  <c r="AW7"/>
  <c r="AV7"/>
  <c r="AX6"/>
  <c r="AW6"/>
  <c r="AV6"/>
  <c r="AX5"/>
  <c r="AW5"/>
  <c r="AV5"/>
  <c r="AX4"/>
  <c r="AW4"/>
  <c r="AV4"/>
  <c r="AX23" i="2"/>
  <c r="AW23"/>
  <c r="AV23"/>
  <c r="AX22"/>
  <c r="AW22"/>
  <c r="AV22"/>
  <c r="AX21"/>
  <c r="AW21"/>
  <c r="AV21"/>
  <c r="AX20"/>
  <c r="AW20"/>
  <c r="AV20"/>
  <c r="AX19"/>
  <c r="AW19"/>
  <c r="AV19"/>
  <c r="AX18"/>
  <c r="AW18"/>
  <c r="AV18"/>
  <c r="AX17"/>
  <c r="AW17"/>
  <c r="AV17"/>
  <c r="AX16"/>
  <c r="AW16"/>
  <c r="AV16"/>
  <c r="AX15"/>
  <c r="AW15"/>
  <c r="AV15"/>
  <c r="AX14"/>
  <c r="AW14"/>
  <c r="AV14"/>
  <c r="AX13"/>
  <c r="AW13"/>
  <c r="AV13"/>
  <c r="AX12"/>
  <c r="AW12"/>
  <c r="AV12"/>
  <c r="AX11"/>
  <c r="AW11"/>
  <c r="AV11"/>
  <c r="AX10"/>
  <c r="AW10"/>
  <c r="AV10"/>
  <c r="AX9"/>
  <c r="AW9"/>
  <c r="AV9"/>
  <c r="AX8"/>
  <c r="AW8"/>
  <c r="AV8"/>
  <c r="AX7"/>
  <c r="AW7"/>
  <c r="AV7"/>
  <c r="AX6"/>
  <c r="AW6"/>
  <c r="AV6"/>
  <c r="AX5"/>
  <c r="AW5"/>
  <c r="AV5"/>
  <c r="AX4"/>
  <c r="AW4"/>
  <c r="AV4"/>
  <c r="AU5" i="5"/>
  <c r="AT5"/>
  <c r="AS5"/>
  <c r="AU4"/>
  <c r="AT4"/>
  <c r="AS4"/>
  <c r="AU13" i="4"/>
  <c r="AT13"/>
  <c r="AS13"/>
  <c r="AU12"/>
  <c r="AT12"/>
  <c r="AS12"/>
  <c r="AU11"/>
  <c r="AT11"/>
  <c r="AS11"/>
  <c r="AU10"/>
  <c r="AT10"/>
  <c r="AS10"/>
  <c r="AU9"/>
  <c r="AT9"/>
  <c r="AU8"/>
  <c r="AT8"/>
  <c r="AS8"/>
  <c r="AU7"/>
  <c r="AT7"/>
  <c r="AS7"/>
  <c r="AU6"/>
  <c r="AT6"/>
  <c r="AS6"/>
  <c r="AU5"/>
  <c r="AT5"/>
  <c r="AS5"/>
  <c r="AU4"/>
  <c r="AT4"/>
  <c r="AS4"/>
  <c r="AU11" i="3"/>
  <c r="AT11"/>
  <c r="AS11"/>
  <c r="AU10"/>
  <c r="AT10"/>
  <c r="AS10"/>
  <c r="AU9"/>
  <c r="AT9"/>
  <c r="AS9"/>
  <c r="AU8"/>
  <c r="AT8"/>
  <c r="AS8"/>
  <c r="AU7"/>
  <c r="AT7"/>
  <c r="AS7"/>
  <c r="AU6"/>
  <c r="AT6"/>
  <c r="AS6"/>
  <c r="AU5"/>
  <c r="AT5"/>
  <c r="AS5"/>
  <c r="AU4"/>
  <c r="AT4"/>
  <c r="AS4"/>
  <c r="AU23" i="2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U8"/>
  <c r="AT8"/>
  <c r="AS8"/>
  <c r="AU7"/>
  <c r="AT7"/>
  <c r="AS7"/>
  <c r="AU6"/>
  <c r="AT6"/>
  <c r="AS6"/>
  <c r="AU5"/>
  <c r="AT5"/>
  <c r="AS5"/>
  <c r="AU4"/>
  <c r="AT4"/>
  <c r="AS4"/>
  <c r="AR5" i="5"/>
  <c r="AQ5"/>
  <c r="AP5"/>
  <c r="AR4"/>
  <c r="AQ4"/>
  <c r="AP4"/>
  <c r="AR13" i="4"/>
  <c r="AQ13"/>
  <c r="AP13"/>
  <c r="AR12"/>
  <c r="AQ12"/>
  <c r="AP12"/>
  <c r="AR11"/>
  <c r="AQ11"/>
  <c r="AP11"/>
  <c r="AR10"/>
  <c r="AQ10"/>
  <c r="AP10"/>
  <c r="AR9"/>
  <c r="AQ9"/>
  <c r="AP9"/>
  <c r="AR8"/>
  <c r="AQ8"/>
  <c r="AP8"/>
  <c r="AR7"/>
  <c r="AQ7"/>
  <c r="AP7"/>
  <c r="AR6"/>
  <c r="AQ6"/>
  <c r="AP6"/>
  <c r="AR5"/>
  <c r="AQ5"/>
  <c r="AP5"/>
  <c r="AR4"/>
  <c r="AQ4"/>
  <c r="AP4"/>
  <c r="AR11" i="3"/>
  <c r="AQ11"/>
  <c r="AP11"/>
  <c r="AR10"/>
  <c r="AQ10"/>
  <c r="AP10"/>
  <c r="AR9"/>
  <c r="AQ9"/>
  <c r="AP9"/>
  <c r="AR8"/>
  <c r="AQ8"/>
  <c r="AP8"/>
  <c r="AR7"/>
  <c r="AQ7"/>
  <c r="AP7"/>
  <c r="AR6"/>
  <c r="AQ6"/>
  <c r="AP6"/>
  <c r="AR5"/>
  <c r="AQ5"/>
  <c r="AP5"/>
  <c r="AR4"/>
  <c r="AQ4"/>
  <c r="AP4"/>
  <c r="AR23" i="2"/>
  <c r="AQ23"/>
  <c r="AP23"/>
  <c r="AR22"/>
  <c r="AQ22"/>
  <c r="AP22"/>
  <c r="AR21"/>
  <c r="AQ21"/>
  <c r="AP21"/>
  <c r="AR20"/>
  <c r="AQ20"/>
  <c r="AP20"/>
  <c r="AR19"/>
  <c r="AQ19"/>
  <c r="AP19"/>
  <c r="AR18"/>
  <c r="AQ18"/>
  <c r="AP18"/>
  <c r="AR17"/>
  <c r="AQ17"/>
  <c r="AP17"/>
  <c r="AR16"/>
  <c r="AQ16"/>
  <c r="AP16"/>
  <c r="AR15"/>
  <c r="AQ15"/>
  <c r="AP15"/>
  <c r="AR14"/>
  <c r="AQ14"/>
  <c r="AP14"/>
  <c r="AR13"/>
  <c r="AQ13"/>
  <c r="AP13"/>
  <c r="AR12"/>
  <c r="AQ12"/>
  <c r="AP12"/>
  <c r="AR11"/>
  <c r="AQ11"/>
  <c r="AP11"/>
  <c r="AR10"/>
  <c r="AQ10"/>
  <c r="AP10"/>
  <c r="AR9"/>
  <c r="AQ9"/>
  <c r="AP9"/>
  <c r="AR8"/>
  <c r="AQ8"/>
  <c r="AP8"/>
  <c r="AR7"/>
  <c r="AQ7"/>
  <c r="AP7"/>
  <c r="AR6"/>
  <c r="AQ6"/>
  <c r="AP6"/>
  <c r="AR5"/>
  <c r="AQ5"/>
  <c r="AP5"/>
  <c r="AR4"/>
  <c r="AQ4"/>
  <c r="AP4"/>
  <c r="AO5" i="5"/>
  <c r="AN5"/>
  <c r="AM5"/>
  <c r="AO4"/>
  <c r="AN4"/>
  <c r="AM4"/>
  <c r="AO13" i="4"/>
  <c r="AN13"/>
  <c r="AM13"/>
  <c r="AO12"/>
  <c r="AN12"/>
  <c r="AM12"/>
  <c r="AO11"/>
  <c r="AN11"/>
  <c r="AM11"/>
  <c r="AO10"/>
  <c r="AN10"/>
  <c r="AM10"/>
  <c r="AO9"/>
  <c r="AN9"/>
  <c r="AM9"/>
  <c r="AO8"/>
  <c r="AN8"/>
  <c r="AM8"/>
  <c r="AO7"/>
  <c r="AN7"/>
  <c r="AM7"/>
  <c r="AO6"/>
  <c r="AN6"/>
  <c r="AM6"/>
  <c r="AO5"/>
  <c r="AN5"/>
  <c r="AM5"/>
  <c r="AO4"/>
  <c r="AN4"/>
  <c r="AM4"/>
  <c r="AO11" i="3"/>
  <c r="AN11"/>
  <c r="AM11"/>
  <c r="AO10"/>
  <c r="AN10"/>
  <c r="AM10"/>
  <c r="AO9"/>
  <c r="AN9"/>
  <c r="AM9"/>
  <c r="AO8"/>
  <c r="AN8"/>
  <c r="AM8"/>
  <c r="AO7"/>
  <c r="AN7"/>
  <c r="AM7"/>
  <c r="AO6"/>
  <c r="AN6"/>
  <c r="AM6"/>
  <c r="AO5"/>
  <c r="AN5"/>
  <c r="AM5"/>
  <c r="AO4"/>
  <c r="AN4"/>
  <c r="AM4"/>
  <c r="AO23" i="2"/>
  <c r="AN23"/>
  <c r="AM23"/>
  <c r="AO22"/>
  <c r="AN22"/>
  <c r="AM22"/>
  <c r="AO21"/>
  <c r="AN21"/>
  <c r="AM21"/>
  <c r="AO20"/>
  <c r="AN20"/>
  <c r="AM20"/>
  <c r="AO19"/>
  <c r="AN19"/>
  <c r="AM19"/>
  <c r="AO18"/>
  <c r="AN18"/>
  <c r="AM18"/>
  <c r="AO17"/>
  <c r="AN17"/>
  <c r="AM17"/>
  <c r="AO16"/>
  <c r="AN16"/>
  <c r="AM16"/>
  <c r="AO15"/>
  <c r="AN15"/>
  <c r="AM15"/>
  <c r="AO14"/>
  <c r="AN14"/>
  <c r="AM14"/>
  <c r="AO13"/>
  <c r="AN13"/>
  <c r="AM13"/>
  <c r="AO12"/>
  <c r="AN12"/>
  <c r="AM12"/>
  <c r="AO11"/>
  <c r="AN11"/>
  <c r="AM11"/>
  <c r="AO10"/>
  <c r="AN10"/>
  <c r="AM10"/>
  <c r="AO9"/>
  <c r="AN9"/>
  <c r="AM9"/>
  <c r="AO8"/>
  <c r="AN8"/>
  <c r="AM8"/>
  <c r="AO7"/>
  <c r="AN7"/>
  <c r="AM7"/>
  <c r="AO6"/>
  <c r="AN6"/>
  <c r="AM6"/>
  <c r="AO5"/>
  <c r="AN5"/>
  <c r="AM5"/>
  <c r="AO4"/>
  <c r="AN4"/>
  <c r="AM4"/>
  <c r="AL5" i="5"/>
  <c r="AK5"/>
  <c r="AJ5"/>
  <c r="AL4"/>
  <c r="AK4"/>
  <c r="AJ4"/>
  <c r="AL13" i="4"/>
  <c r="AK13"/>
  <c r="AJ13"/>
  <c r="AL12"/>
  <c r="AK12"/>
  <c r="AJ12"/>
  <c r="AL11"/>
  <c r="AK11"/>
  <c r="AJ11"/>
  <c r="AL10"/>
  <c r="AK10"/>
  <c r="AJ10"/>
  <c r="AL9"/>
  <c r="AK9"/>
  <c r="AJ9"/>
  <c r="AL8"/>
  <c r="AK8"/>
  <c r="AJ8"/>
  <c r="AL7"/>
  <c r="AK7"/>
  <c r="AJ7"/>
  <c r="AL6"/>
  <c r="AK6"/>
  <c r="AJ6"/>
  <c r="AL5"/>
  <c r="AK5"/>
  <c r="AJ5"/>
  <c r="AL4"/>
  <c r="AK4"/>
  <c r="AJ4"/>
  <c r="AL11" i="3"/>
  <c r="AK11"/>
  <c r="AJ11"/>
  <c r="AL10"/>
  <c r="AK10"/>
  <c r="AJ10"/>
  <c r="AL9"/>
  <c r="AK9"/>
  <c r="AJ9"/>
  <c r="AL8"/>
  <c r="AK8"/>
  <c r="AJ8"/>
  <c r="AL7"/>
  <c r="AK7"/>
  <c r="AJ7"/>
  <c r="AL6"/>
  <c r="AK6"/>
  <c r="AJ6"/>
  <c r="AL5"/>
  <c r="AK5"/>
  <c r="AJ5"/>
  <c r="AL4"/>
  <c r="AK4"/>
  <c r="AJ4"/>
  <c r="AL23" i="2"/>
  <c r="AK23"/>
  <c r="AJ23"/>
  <c r="AL22"/>
  <c r="AK22"/>
  <c r="AJ22"/>
  <c r="AL21"/>
  <c r="AK21"/>
  <c r="AJ21"/>
  <c r="AL20"/>
  <c r="AK20"/>
  <c r="AJ20"/>
  <c r="AL19"/>
  <c r="AK19"/>
  <c r="AJ19"/>
  <c r="AL18"/>
  <c r="AK18"/>
  <c r="AJ18"/>
  <c r="AL17"/>
  <c r="AK17"/>
  <c r="AJ17"/>
  <c r="AL16"/>
  <c r="AK16"/>
  <c r="AJ16"/>
  <c r="AL15"/>
  <c r="AK15"/>
  <c r="AJ15"/>
  <c r="AL14"/>
  <c r="AK14"/>
  <c r="AJ14"/>
  <c r="AL13"/>
  <c r="AK13"/>
  <c r="AJ13"/>
  <c r="AL12"/>
  <c r="AK12"/>
  <c r="AJ12"/>
  <c r="AL11"/>
  <c r="AK11"/>
  <c r="AJ11"/>
  <c r="AL10"/>
  <c r="AK10"/>
  <c r="AJ10"/>
  <c r="AL9"/>
  <c r="AK9"/>
  <c r="AJ9"/>
  <c r="AL8"/>
  <c r="AK8"/>
  <c r="AJ8"/>
  <c r="AL7"/>
  <c r="AK7"/>
  <c r="AJ7"/>
  <c r="AL6"/>
  <c r="AK6"/>
  <c r="AJ6"/>
  <c r="AL5"/>
  <c r="AK5"/>
  <c r="AL4"/>
  <c r="AK4"/>
  <c r="AJ4"/>
  <c r="AI5" i="5"/>
  <c r="AH5"/>
  <c r="AG5"/>
  <c r="AI4"/>
  <c r="AI6" s="1"/>
  <c r="AH4"/>
  <c r="AG4"/>
  <c r="AI13" i="4"/>
  <c r="AH13"/>
  <c r="AG13"/>
  <c r="AI12"/>
  <c r="AH12"/>
  <c r="AG12"/>
  <c r="AI11"/>
  <c r="AH11"/>
  <c r="AG11"/>
  <c r="AI10"/>
  <c r="AH10"/>
  <c r="AG10"/>
  <c r="AI9"/>
  <c r="AH9"/>
  <c r="AG9"/>
  <c r="AI8"/>
  <c r="AH8"/>
  <c r="AG8"/>
  <c r="AI7"/>
  <c r="AH7"/>
  <c r="AG7"/>
  <c r="AI6"/>
  <c r="AH6"/>
  <c r="AH14" s="1"/>
  <c r="AG6"/>
  <c r="AI5"/>
  <c r="AH5"/>
  <c r="AG5"/>
  <c r="AI4"/>
  <c r="AH4"/>
  <c r="AG4"/>
  <c r="AI11" i="3"/>
  <c r="AH11"/>
  <c r="AG11"/>
  <c r="AI10"/>
  <c r="AH10"/>
  <c r="AG10"/>
  <c r="AI9"/>
  <c r="AH9"/>
  <c r="AG9"/>
  <c r="AI8"/>
  <c r="AH8"/>
  <c r="AG8"/>
  <c r="AI7"/>
  <c r="AH7"/>
  <c r="AG7"/>
  <c r="AI6"/>
  <c r="AH6"/>
  <c r="AG6"/>
  <c r="AI5"/>
  <c r="AH5"/>
  <c r="AG5"/>
  <c r="AI4"/>
  <c r="AH4"/>
  <c r="AG4"/>
  <c r="AI23" i="2"/>
  <c r="AH23"/>
  <c r="AG23"/>
  <c r="AI22"/>
  <c r="AH22"/>
  <c r="AG22"/>
  <c r="AI21"/>
  <c r="AH21"/>
  <c r="AG21"/>
  <c r="AI20"/>
  <c r="AH20"/>
  <c r="AG20"/>
  <c r="AI19"/>
  <c r="AH19"/>
  <c r="AG19"/>
  <c r="AI18"/>
  <c r="AH18"/>
  <c r="AG18"/>
  <c r="AI17"/>
  <c r="AH17"/>
  <c r="AG17"/>
  <c r="AI16"/>
  <c r="AH16"/>
  <c r="AG16"/>
  <c r="AI15"/>
  <c r="AH15"/>
  <c r="AG15"/>
  <c r="AI14"/>
  <c r="AH14"/>
  <c r="AH24" s="1"/>
  <c r="AG14"/>
  <c r="AI13"/>
  <c r="AH13"/>
  <c r="AG13"/>
  <c r="AI12"/>
  <c r="AH12"/>
  <c r="AG12"/>
  <c r="AI11"/>
  <c r="AH11"/>
  <c r="AG11"/>
  <c r="AI10"/>
  <c r="AH10"/>
  <c r="AG10"/>
  <c r="AI9"/>
  <c r="AH9"/>
  <c r="AG9"/>
  <c r="AI8"/>
  <c r="AH8"/>
  <c r="AG8"/>
  <c r="AI7"/>
  <c r="AH7"/>
  <c r="AI6"/>
  <c r="AH6"/>
  <c r="AG6"/>
  <c r="AI5"/>
  <c r="AH5"/>
  <c r="AG5"/>
  <c r="AI4"/>
  <c r="AH4"/>
  <c r="AG4"/>
  <c r="AF5" i="5"/>
  <c r="AE5"/>
  <c r="AD5"/>
  <c r="AF4"/>
  <c r="AE4"/>
  <c r="AD4"/>
  <c r="AF13" i="4"/>
  <c r="AE13"/>
  <c r="AD13"/>
  <c r="AF12"/>
  <c r="AE12"/>
  <c r="AD12"/>
  <c r="AF11"/>
  <c r="AE11"/>
  <c r="AD11"/>
  <c r="AF10"/>
  <c r="AE10"/>
  <c r="AD10"/>
  <c r="AF9"/>
  <c r="AE9"/>
  <c r="AD9"/>
  <c r="AF8"/>
  <c r="AE8"/>
  <c r="AD8"/>
  <c r="AF7"/>
  <c r="AE7"/>
  <c r="AD7"/>
  <c r="AF6"/>
  <c r="AE6"/>
  <c r="AD6"/>
  <c r="AF5"/>
  <c r="AE5"/>
  <c r="AD5"/>
  <c r="AF4"/>
  <c r="AE4"/>
  <c r="AD4"/>
  <c r="AF11" i="3"/>
  <c r="AE11"/>
  <c r="AD11"/>
  <c r="AF10"/>
  <c r="AE10"/>
  <c r="AD10"/>
  <c r="AF9"/>
  <c r="AE9"/>
  <c r="AD9"/>
  <c r="AF8"/>
  <c r="AE8"/>
  <c r="AD8"/>
  <c r="AF7"/>
  <c r="AE7"/>
  <c r="AD7"/>
  <c r="AF6"/>
  <c r="AE6"/>
  <c r="AD6"/>
  <c r="AF5"/>
  <c r="AE5"/>
  <c r="AD5"/>
  <c r="AF4"/>
  <c r="AE4"/>
  <c r="AD4"/>
  <c r="AF23" i="2"/>
  <c r="AE23"/>
  <c r="AD23"/>
  <c r="AF22"/>
  <c r="AE22"/>
  <c r="AD22"/>
  <c r="AF21"/>
  <c r="AE21"/>
  <c r="AD21"/>
  <c r="AF20"/>
  <c r="AE20"/>
  <c r="AD20"/>
  <c r="AF19"/>
  <c r="AE19"/>
  <c r="AD19"/>
  <c r="AF18"/>
  <c r="AE18"/>
  <c r="AD18"/>
  <c r="AF17"/>
  <c r="AE17"/>
  <c r="AD17"/>
  <c r="AF16"/>
  <c r="AE16"/>
  <c r="AD16"/>
  <c r="AF15"/>
  <c r="AE15"/>
  <c r="AD15"/>
  <c r="AF14"/>
  <c r="AE14"/>
  <c r="AD14"/>
  <c r="AF13"/>
  <c r="AE13"/>
  <c r="AD13"/>
  <c r="AF12"/>
  <c r="AE12"/>
  <c r="AD12"/>
  <c r="AF11"/>
  <c r="AE11"/>
  <c r="AD11"/>
  <c r="AF10"/>
  <c r="AE10"/>
  <c r="AD10"/>
  <c r="AF9"/>
  <c r="AE9"/>
  <c r="AD9"/>
  <c r="AF8"/>
  <c r="AE8"/>
  <c r="AD8"/>
  <c r="AF7"/>
  <c r="AE7"/>
  <c r="AD7"/>
  <c r="AF6"/>
  <c r="AE6"/>
  <c r="AD6"/>
  <c r="AF5"/>
  <c r="AE5"/>
  <c r="AD5"/>
  <c r="AF4"/>
  <c r="AE4"/>
  <c r="AD4"/>
  <c r="AC5" i="5"/>
  <c r="AB5"/>
  <c r="AA5"/>
  <c r="AC4"/>
  <c r="AB4"/>
  <c r="AA4"/>
  <c r="AC13" i="4"/>
  <c r="AB13"/>
  <c r="AA13"/>
  <c r="AC12"/>
  <c r="AB12"/>
  <c r="AA12"/>
  <c r="AC11"/>
  <c r="AB11"/>
  <c r="AA11"/>
  <c r="AC10"/>
  <c r="AB10"/>
  <c r="AA10"/>
  <c r="AC9"/>
  <c r="AB9"/>
  <c r="AA9"/>
  <c r="AC8"/>
  <c r="AB8"/>
  <c r="AA8"/>
  <c r="AC7"/>
  <c r="AB7"/>
  <c r="AA7"/>
  <c r="AC6"/>
  <c r="AB6"/>
  <c r="AA6"/>
  <c r="AC5"/>
  <c r="AB5"/>
  <c r="AA5"/>
  <c r="AC4"/>
  <c r="AB4"/>
  <c r="AA4"/>
  <c r="AC11" i="3"/>
  <c r="AB11"/>
  <c r="AA11"/>
  <c r="AC10"/>
  <c r="AB10"/>
  <c r="AA10"/>
  <c r="AC9"/>
  <c r="AB9"/>
  <c r="AA9"/>
  <c r="AC8"/>
  <c r="AB8"/>
  <c r="AA8"/>
  <c r="AC7"/>
  <c r="AB7"/>
  <c r="AA7"/>
  <c r="AC6"/>
  <c r="AB6"/>
  <c r="AA6"/>
  <c r="AC5"/>
  <c r="AB5"/>
  <c r="AA5"/>
  <c r="AC4"/>
  <c r="AB4"/>
  <c r="AA4"/>
  <c r="AC23" i="2"/>
  <c r="AB23"/>
  <c r="AA23"/>
  <c r="AC22"/>
  <c r="AB22"/>
  <c r="AA22"/>
  <c r="AC21"/>
  <c r="AB21"/>
  <c r="AA21"/>
  <c r="AC20"/>
  <c r="AB20"/>
  <c r="AA20"/>
  <c r="AC19"/>
  <c r="AB19"/>
  <c r="AA19"/>
  <c r="AC18"/>
  <c r="AB18"/>
  <c r="AA18"/>
  <c r="AC17"/>
  <c r="AB17"/>
  <c r="AA17"/>
  <c r="AC16"/>
  <c r="AB16"/>
  <c r="AA16"/>
  <c r="AC15"/>
  <c r="AB15"/>
  <c r="AA15"/>
  <c r="AC14"/>
  <c r="AB14"/>
  <c r="AA14"/>
  <c r="AC13"/>
  <c r="AB13"/>
  <c r="AA13"/>
  <c r="AC12"/>
  <c r="AB12"/>
  <c r="AA12"/>
  <c r="AC11"/>
  <c r="AB11"/>
  <c r="AA11"/>
  <c r="AC10"/>
  <c r="AB10"/>
  <c r="AA10"/>
  <c r="AC9"/>
  <c r="AB9"/>
  <c r="AA9"/>
  <c r="AC8"/>
  <c r="AB8"/>
  <c r="AA8"/>
  <c r="AC7"/>
  <c r="AB7"/>
  <c r="AA7"/>
  <c r="AC6"/>
  <c r="AB6"/>
  <c r="AA6"/>
  <c r="AC5"/>
  <c r="AB5"/>
  <c r="AA5"/>
  <c r="AC4"/>
  <c r="AB4"/>
  <c r="AA4"/>
  <c r="Z5" i="5"/>
  <c r="Y5"/>
  <c r="X5"/>
  <c r="Z4"/>
  <c r="Y4"/>
  <c r="X4"/>
  <c r="Z13" i="4"/>
  <c r="Y13"/>
  <c r="X13"/>
  <c r="Z12"/>
  <c r="Y12"/>
  <c r="X12"/>
  <c r="Z11"/>
  <c r="Y11"/>
  <c r="X11"/>
  <c r="Z10"/>
  <c r="Y10"/>
  <c r="X10"/>
  <c r="Z9"/>
  <c r="Y9"/>
  <c r="X9"/>
  <c r="Z8"/>
  <c r="Y8"/>
  <c r="X8"/>
  <c r="Z7"/>
  <c r="Y7"/>
  <c r="X7"/>
  <c r="Z6"/>
  <c r="Y6"/>
  <c r="X6"/>
  <c r="Z5"/>
  <c r="Y5"/>
  <c r="X5"/>
  <c r="Z4"/>
  <c r="Y4"/>
  <c r="X4"/>
  <c r="Z11" i="3"/>
  <c r="Y11"/>
  <c r="X11"/>
  <c r="Z10"/>
  <c r="Y10"/>
  <c r="X10"/>
  <c r="Z9"/>
  <c r="Y9"/>
  <c r="X9"/>
  <c r="Z8"/>
  <c r="Y8"/>
  <c r="X8"/>
  <c r="Z7"/>
  <c r="Y7"/>
  <c r="X7"/>
  <c r="Z6"/>
  <c r="Y6"/>
  <c r="X6"/>
  <c r="Z5"/>
  <c r="Y5"/>
  <c r="X5"/>
  <c r="Z4"/>
  <c r="Y4"/>
  <c r="X4"/>
  <c r="Z23" i="2"/>
  <c r="Y23"/>
  <c r="X23"/>
  <c r="Z22"/>
  <c r="Y22"/>
  <c r="X22"/>
  <c r="Z21"/>
  <c r="Y21"/>
  <c r="X21"/>
  <c r="Z20"/>
  <c r="Y20"/>
  <c r="X20"/>
  <c r="Z19"/>
  <c r="Y19"/>
  <c r="X19"/>
  <c r="Z18"/>
  <c r="Y18"/>
  <c r="X18"/>
  <c r="Z17"/>
  <c r="Y17"/>
  <c r="X17"/>
  <c r="Z16"/>
  <c r="Y16"/>
  <c r="X16"/>
  <c r="Z15"/>
  <c r="Y15"/>
  <c r="X15"/>
  <c r="Z14"/>
  <c r="Y14"/>
  <c r="X14"/>
  <c r="Z13"/>
  <c r="Y13"/>
  <c r="X13"/>
  <c r="Z12"/>
  <c r="Y12"/>
  <c r="X12"/>
  <c r="Z11"/>
  <c r="Y11"/>
  <c r="X11"/>
  <c r="Z10"/>
  <c r="Y10"/>
  <c r="X10"/>
  <c r="Z9"/>
  <c r="Y9"/>
  <c r="X9"/>
  <c r="Z8"/>
  <c r="Y8"/>
  <c r="X8"/>
  <c r="Z7"/>
  <c r="Y7"/>
  <c r="X7"/>
  <c r="Z6"/>
  <c r="Y6"/>
  <c r="X6"/>
  <c r="Z5"/>
  <c r="Y5"/>
  <c r="X5"/>
  <c r="Z4"/>
  <c r="Y4"/>
  <c r="X4"/>
  <c r="T5" i="5"/>
  <c r="S5"/>
  <c r="R5"/>
  <c r="T4"/>
  <c r="S4"/>
  <c r="R4"/>
  <c r="T13" i="4"/>
  <c r="S13"/>
  <c r="R13"/>
  <c r="T12"/>
  <c r="S12"/>
  <c r="R12"/>
  <c r="T11"/>
  <c r="S11"/>
  <c r="R11"/>
  <c r="T10"/>
  <c r="S10"/>
  <c r="R10"/>
  <c r="T9"/>
  <c r="S9"/>
  <c r="R9"/>
  <c r="T8"/>
  <c r="S8"/>
  <c r="R8"/>
  <c r="T7"/>
  <c r="S7"/>
  <c r="R7"/>
  <c r="T6"/>
  <c r="S6"/>
  <c r="R6"/>
  <c r="T5"/>
  <c r="S5"/>
  <c r="R5"/>
  <c r="T4"/>
  <c r="S4"/>
  <c r="R4"/>
  <c r="T11" i="3"/>
  <c r="S11"/>
  <c r="R11"/>
  <c r="T10"/>
  <c r="S10"/>
  <c r="R10"/>
  <c r="T9"/>
  <c r="S9"/>
  <c r="R9"/>
  <c r="T8"/>
  <c r="S8"/>
  <c r="R8"/>
  <c r="T7"/>
  <c r="S7"/>
  <c r="R7"/>
  <c r="T6"/>
  <c r="S6"/>
  <c r="R6"/>
  <c r="T5"/>
  <c r="S5"/>
  <c r="R5"/>
  <c r="T4"/>
  <c r="S4"/>
  <c r="R4"/>
  <c r="T23" i="2"/>
  <c r="S23"/>
  <c r="R23"/>
  <c r="T22"/>
  <c r="S22"/>
  <c r="R22"/>
  <c r="T21"/>
  <c r="S21"/>
  <c r="R21"/>
  <c r="T20"/>
  <c r="S20"/>
  <c r="R20"/>
  <c r="T19"/>
  <c r="S19"/>
  <c r="R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T7"/>
  <c r="S7"/>
  <c r="R7"/>
  <c r="T6"/>
  <c r="S6"/>
  <c r="R6"/>
  <c r="T5"/>
  <c r="S5"/>
  <c r="R5"/>
  <c r="T4"/>
  <c r="S4"/>
  <c r="R4"/>
  <c r="Q5" i="5"/>
  <c r="P5"/>
  <c r="O5"/>
  <c r="Q4"/>
  <c r="P4"/>
  <c r="O4"/>
  <c r="Q13" i="4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Q6"/>
  <c r="P6"/>
  <c r="O6"/>
  <c r="Q5"/>
  <c r="P5"/>
  <c r="O5"/>
  <c r="Q4"/>
  <c r="P4"/>
  <c r="O4"/>
  <c r="Q11" i="3"/>
  <c r="P11"/>
  <c r="O11"/>
  <c r="Q10"/>
  <c r="P10"/>
  <c r="O10"/>
  <c r="Q9"/>
  <c r="P9"/>
  <c r="O9"/>
  <c r="Q8"/>
  <c r="P8"/>
  <c r="O8"/>
  <c r="Q7"/>
  <c r="P7"/>
  <c r="O7"/>
  <c r="Q6"/>
  <c r="P6"/>
  <c r="O6"/>
  <c r="Q5"/>
  <c r="P5"/>
  <c r="O5"/>
  <c r="Q4"/>
  <c r="P4"/>
  <c r="O4"/>
  <c r="Q23" i="2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Q6"/>
  <c r="P6"/>
  <c r="O6"/>
  <c r="Q5"/>
  <c r="P5"/>
  <c r="O5"/>
  <c r="Q4"/>
  <c r="P4"/>
  <c r="O4"/>
  <c r="B11"/>
  <c r="B10"/>
  <c r="H11" i="3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H23" i="2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H4"/>
  <c r="G4"/>
  <c r="F4"/>
  <c r="H13" i="4"/>
  <c r="G13"/>
  <c r="F13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4"/>
  <c r="G4"/>
  <c r="F4"/>
  <c r="H5" i="5"/>
  <c r="G5"/>
  <c r="F5"/>
  <c r="H4"/>
  <c r="G4"/>
  <c r="F4"/>
  <c r="W5"/>
  <c r="V5"/>
  <c r="U5"/>
  <c r="W4"/>
  <c r="V4"/>
  <c r="U4"/>
  <c r="W13" i="4"/>
  <c r="V13"/>
  <c r="V14" s="1"/>
  <c r="U13"/>
  <c r="W12"/>
  <c r="V12"/>
  <c r="U12"/>
  <c r="W11"/>
  <c r="V11"/>
  <c r="U11"/>
  <c r="W10"/>
  <c r="V10"/>
  <c r="U10"/>
  <c r="W9"/>
  <c r="V9"/>
  <c r="U9"/>
  <c r="W8"/>
  <c r="V8"/>
  <c r="U8"/>
  <c r="W7"/>
  <c r="V7"/>
  <c r="U7"/>
  <c r="W6"/>
  <c r="V6"/>
  <c r="U6"/>
  <c r="W5"/>
  <c r="V5"/>
  <c r="U5"/>
  <c r="W4"/>
  <c r="V4"/>
  <c r="U4"/>
  <c r="W11" i="3"/>
  <c r="V11"/>
  <c r="U11"/>
  <c r="W10"/>
  <c r="V10"/>
  <c r="U10"/>
  <c r="W9"/>
  <c r="V9"/>
  <c r="U9"/>
  <c r="W8"/>
  <c r="V8"/>
  <c r="U8"/>
  <c r="W7"/>
  <c r="V7"/>
  <c r="U7"/>
  <c r="W6"/>
  <c r="V6"/>
  <c r="U6"/>
  <c r="W5"/>
  <c r="V5"/>
  <c r="U5"/>
  <c r="W4"/>
  <c r="V4"/>
  <c r="U4"/>
  <c r="W23" i="2"/>
  <c r="V23"/>
  <c r="U23"/>
  <c r="W22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U15"/>
  <c r="W14"/>
  <c r="V14"/>
  <c r="U14"/>
  <c r="W13"/>
  <c r="V13"/>
  <c r="U13"/>
  <c r="W12"/>
  <c r="V12"/>
  <c r="U12"/>
  <c r="W11"/>
  <c r="V11"/>
  <c r="U11"/>
  <c r="W10"/>
  <c r="V10"/>
  <c r="U10"/>
  <c r="W9"/>
  <c r="V9"/>
  <c r="U9"/>
  <c r="W8"/>
  <c r="V8"/>
  <c r="U8"/>
  <c r="W7"/>
  <c r="V7"/>
  <c r="U7"/>
  <c r="W6"/>
  <c r="V6"/>
  <c r="U6"/>
  <c r="W5"/>
  <c r="V5"/>
  <c r="U5"/>
  <c r="W4"/>
  <c r="V4"/>
  <c r="U4"/>
  <c r="N13" i="4"/>
  <c r="M13"/>
  <c r="L13"/>
  <c r="N12"/>
  <c r="M12"/>
  <c r="L12"/>
  <c r="N11"/>
  <c r="M11"/>
  <c r="L11"/>
  <c r="N10"/>
  <c r="M10"/>
  <c r="L10"/>
  <c r="N9"/>
  <c r="M9"/>
  <c r="L9"/>
  <c r="N8"/>
  <c r="M8"/>
  <c r="L8"/>
  <c r="N7"/>
  <c r="M7"/>
  <c r="L7"/>
  <c r="N6"/>
  <c r="M6"/>
  <c r="L6"/>
  <c r="N5"/>
  <c r="M5"/>
  <c r="L5"/>
  <c r="N4"/>
  <c r="M4"/>
  <c r="L4"/>
  <c r="N11" i="3"/>
  <c r="M11"/>
  <c r="L11"/>
  <c r="N10"/>
  <c r="M10"/>
  <c r="L10"/>
  <c r="N9"/>
  <c r="M9"/>
  <c r="L9"/>
  <c r="N8"/>
  <c r="M8"/>
  <c r="L8"/>
  <c r="N7"/>
  <c r="M7"/>
  <c r="L7"/>
  <c r="N6"/>
  <c r="M6"/>
  <c r="L6"/>
  <c r="N5"/>
  <c r="M5"/>
  <c r="L5"/>
  <c r="N4"/>
  <c r="M4"/>
  <c r="L4"/>
  <c r="N23" i="2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N7"/>
  <c r="M7"/>
  <c r="L7"/>
  <c r="N6"/>
  <c r="M6"/>
  <c r="L6"/>
  <c r="N5"/>
  <c r="M5"/>
  <c r="L5"/>
  <c r="N4"/>
  <c r="M4"/>
  <c r="L4"/>
  <c r="K5" i="5"/>
  <c r="J5"/>
  <c r="I5"/>
  <c r="K4"/>
  <c r="J4"/>
  <c r="I4"/>
  <c r="K13" i="4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11" i="3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J12" s="1"/>
  <c r="I4"/>
  <c r="K23" i="2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B4" i="4"/>
  <c r="B12" i="2"/>
  <c r="E5" i="5"/>
  <c r="D5"/>
  <c r="C5"/>
  <c r="B5"/>
  <c r="E4"/>
  <c r="D4"/>
  <c r="C4"/>
  <c r="B4"/>
  <c r="B6" s="1"/>
  <c r="E13" i="4"/>
  <c r="D13"/>
  <c r="D14" s="1"/>
  <c r="C13"/>
  <c r="B13"/>
  <c r="E12"/>
  <c r="D12"/>
  <c r="C12"/>
  <c r="B12"/>
  <c r="E11"/>
  <c r="D11"/>
  <c r="C11"/>
  <c r="B11"/>
  <c r="B14" s="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E11" i="3"/>
  <c r="D11"/>
  <c r="C11"/>
  <c r="E10"/>
  <c r="D10"/>
  <c r="C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23" i="2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E11"/>
  <c r="D11"/>
  <c r="C11"/>
  <c r="E10"/>
  <c r="D10"/>
  <c r="C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B27" i="15" s="1"/>
  <c r="G13" i="2" s="1"/>
  <c r="C11" i="1"/>
  <c r="Q41" i="13"/>
  <c r="Q42"/>
  <c r="Q43"/>
  <c r="Q44"/>
  <c r="Q45"/>
  <c r="Q46"/>
  <c r="Q47"/>
  <c r="Q48"/>
  <c r="Q49"/>
  <c r="Q50"/>
  <c r="Q51"/>
  <c r="Q52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C8" i="1"/>
  <c r="C10"/>
  <c r="C9"/>
  <c r="Q31" i="25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24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23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22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2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20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9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8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7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6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5"/>
  <c r="Q30"/>
  <c r="Q29"/>
  <c r="Q28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4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1" i="13"/>
  <c r="Q31" i="12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10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9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31" i="8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1"/>
  <c r="Q2" i="7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1"/>
  <c r="C22" i="1"/>
  <c r="C21"/>
  <c r="C20"/>
  <c r="C19"/>
  <c r="C18"/>
  <c r="C17"/>
  <c r="C16"/>
  <c r="C15"/>
  <c r="C14"/>
  <c r="C13"/>
  <c r="C12"/>
  <c r="C7"/>
  <c r="C6"/>
  <c r="C5"/>
  <c r="C4"/>
  <c r="Q2" i="6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1"/>
  <c r="P102" i="25"/>
  <c r="O102"/>
  <c r="N102"/>
  <c r="M102"/>
  <c r="L102"/>
  <c r="K102"/>
  <c r="J102"/>
  <c r="I102"/>
  <c r="H102"/>
  <c r="G102"/>
  <c r="F102"/>
  <c r="E102"/>
  <c r="D102"/>
  <c r="C102"/>
  <c r="B102"/>
  <c r="A102"/>
  <c r="P102" i="24"/>
  <c r="O102"/>
  <c r="N102"/>
  <c r="M102"/>
  <c r="L102"/>
  <c r="K102"/>
  <c r="J102"/>
  <c r="I102"/>
  <c r="H102"/>
  <c r="G102"/>
  <c r="F102"/>
  <c r="E102"/>
  <c r="D102"/>
  <c r="C102"/>
  <c r="B102"/>
  <c r="A102"/>
  <c r="P102" i="23"/>
  <c r="O102"/>
  <c r="N102"/>
  <c r="M102"/>
  <c r="L102"/>
  <c r="K102"/>
  <c r="J102"/>
  <c r="I102"/>
  <c r="H102"/>
  <c r="G102"/>
  <c r="F102"/>
  <c r="E102"/>
  <c r="D102"/>
  <c r="C102"/>
  <c r="B102"/>
  <c r="A102"/>
  <c r="P102" i="22"/>
  <c r="O102"/>
  <c r="N102"/>
  <c r="M102"/>
  <c r="L102"/>
  <c r="K102"/>
  <c r="J102"/>
  <c r="I102"/>
  <c r="H102"/>
  <c r="G102"/>
  <c r="F102"/>
  <c r="E102"/>
  <c r="D102"/>
  <c r="C102"/>
  <c r="B102"/>
  <c r="A102"/>
  <c r="P102" i="21"/>
  <c r="O102"/>
  <c r="N102"/>
  <c r="M102"/>
  <c r="L102"/>
  <c r="K102"/>
  <c r="J102"/>
  <c r="I102"/>
  <c r="H102"/>
  <c r="G102"/>
  <c r="F102"/>
  <c r="E102"/>
  <c r="D102"/>
  <c r="C102"/>
  <c r="B102"/>
  <c r="A102"/>
  <c r="P102" i="20"/>
  <c r="O102"/>
  <c r="N102"/>
  <c r="M102"/>
  <c r="L102"/>
  <c r="K102"/>
  <c r="J102"/>
  <c r="I102"/>
  <c r="H102"/>
  <c r="G102"/>
  <c r="F102"/>
  <c r="E102"/>
  <c r="D102"/>
  <c r="C102"/>
  <c r="B102"/>
  <c r="A102"/>
  <c r="P102" i="19"/>
  <c r="O102"/>
  <c r="N102"/>
  <c r="M102"/>
  <c r="L102"/>
  <c r="K102"/>
  <c r="J102"/>
  <c r="I102"/>
  <c r="H102"/>
  <c r="G102"/>
  <c r="F102"/>
  <c r="E102"/>
  <c r="D102"/>
  <c r="C102"/>
  <c r="B102"/>
  <c r="A102"/>
  <c r="P102" i="18"/>
  <c r="O102"/>
  <c r="N102"/>
  <c r="M102"/>
  <c r="L102"/>
  <c r="K102"/>
  <c r="J102"/>
  <c r="I102"/>
  <c r="H102"/>
  <c r="G102"/>
  <c r="F102"/>
  <c r="E102"/>
  <c r="D102"/>
  <c r="C102"/>
  <c r="B102"/>
  <c r="A102"/>
  <c r="P102" i="17"/>
  <c r="O102"/>
  <c r="N102"/>
  <c r="M102"/>
  <c r="L102"/>
  <c r="K102"/>
  <c r="J102"/>
  <c r="I102"/>
  <c r="H102"/>
  <c r="G102"/>
  <c r="F102"/>
  <c r="E102"/>
  <c r="D102"/>
  <c r="C102"/>
  <c r="B102"/>
  <c r="A102"/>
  <c r="P102" i="16"/>
  <c r="O102"/>
  <c r="N102"/>
  <c r="M102"/>
  <c r="L102"/>
  <c r="K102"/>
  <c r="J102"/>
  <c r="I102"/>
  <c r="H102"/>
  <c r="G102"/>
  <c r="F102"/>
  <c r="E102"/>
  <c r="D102"/>
  <c r="C102"/>
  <c r="B102"/>
  <c r="A102"/>
  <c r="P102" i="15"/>
  <c r="O102"/>
  <c r="N102"/>
  <c r="M102"/>
  <c r="L102"/>
  <c r="K102"/>
  <c r="J102"/>
  <c r="I102"/>
  <c r="H102"/>
  <c r="G102"/>
  <c r="F102"/>
  <c r="E102"/>
  <c r="D102"/>
  <c r="C102"/>
  <c r="A102"/>
  <c r="P102" i="14"/>
  <c r="O102"/>
  <c r="N102"/>
  <c r="M102"/>
  <c r="L102"/>
  <c r="K102"/>
  <c r="J102"/>
  <c r="I102"/>
  <c r="H102"/>
  <c r="G102"/>
  <c r="F102"/>
  <c r="E102"/>
  <c r="D102"/>
  <c r="C102"/>
  <c r="B102"/>
  <c r="A102"/>
  <c r="P102" i="13"/>
  <c r="O102"/>
  <c r="N102"/>
  <c r="M102"/>
  <c r="L102"/>
  <c r="K102"/>
  <c r="J102"/>
  <c r="I102"/>
  <c r="H102"/>
  <c r="G102"/>
  <c r="F102"/>
  <c r="E102"/>
  <c r="D102"/>
  <c r="C102"/>
  <c r="B102"/>
  <c r="A102"/>
  <c r="P102" i="12"/>
  <c r="O102"/>
  <c r="N102"/>
  <c r="M102"/>
  <c r="L102"/>
  <c r="K102"/>
  <c r="J102"/>
  <c r="I102"/>
  <c r="H102"/>
  <c r="G102"/>
  <c r="F102"/>
  <c r="E102"/>
  <c r="D102"/>
  <c r="C102"/>
  <c r="B102"/>
  <c r="A102"/>
  <c r="P102" i="11"/>
  <c r="O102"/>
  <c r="N102"/>
  <c r="M102"/>
  <c r="L102"/>
  <c r="K102"/>
  <c r="J102"/>
  <c r="I102"/>
  <c r="H102"/>
  <c r="G102"/>
  <c r="F102"/>
  <c r="E102"/>
  <c r="D102"/>
  <c r="C102"/>
  <c r="B102"/>
  <c r="A102"/>
  <c r="P102" i="10"/>
  <c r="O102"/>
  <c r="N102"/>
  <c r="M102"/>
  <c r="L102"/>
  <c r="K102"/>
  <c r="J102"/>
  <c r="I102"/>
  <c r="H102"/>
  <c r="G102"/>
  <c r="F102"/>
  <c r="E102"/>
  <c r="D102"/>
  <c r="C102"/>
  <c r="B102"/>
  <c r="A102"/>
  <c r="P102" i="9"/>
  <c r="O102"/>
  <c r="N102"/>
  <c r="M102"/>
  <c r="L102"/>
  <c r="K102"/>
  <c r="J102"/>
  <c r="I102"/>
  <c r="H102"/>
  <c r="G102"/>
  <c r="F102"/>
  <c r="E102"/>
  <c r="D102"/>
  <c r="C102"/>
  <c r="B102"/>
  <c r="A102"/>
  <c r="P102" i="8"/>
  <c r="O102"/>
  <c r="N102"/>
  <c r="M102"/>
  <c r="L102"/>
  <c r="K102"/>
  <c r="J102"/>
  <c r="I102"/>
  <c r="H102"/>
  <c r="G102"/>
  <c r="F102"/>
  <c r="E102"/>
  <c r="D102"/>
  <c r="C102"/>
  <c r="B102"/>
  <c r="A102"/>
  <c r="P102" i="7"/>
  <c r="O102"/>
  <c r="N102"/>
  <c r="M102"/>
  <c r="L102"/>
  <c r="K102"/>
  <c r="J102"/>
  <c r="I102"/>
  <c r="H102"/>
  <c r="G102"/>
  <c r="F102"/>
  <c r="E102"/>
  <c r="D102"/>
  <c r="C102"/>
  <c r="B102"/>
  <c r="A102"/>
  <c r="B102" i="6"/>
  <c r="C102"/>
  <c r="D102"/>
  <c r="E102"/>
  <c r="F102"/>
  <c r="G102"/>
  <c r="H102"/>
  <c r="I102"/>
  <c r="J102"/>
  <c r="K102"/>
  <c r="L102"/>
  <c r="M102"/>
  <c r="N102"/>
  <c r="O102"/>
  <c r="P102"/>
  <c r="A102"/>
  <c r="H6" i="5"/>
  <c r="AV14" i="4"/>
  <c r="AR14"/>
  <c r="AN14"/>
  <c r="AJ14"/>
  <c r="AF14"/>
  <c r="P14"/>
  <c r="I14"/>
  <c r="AR12" i="3"/>
  <c r="AN12"/>
  <c r="AJ12"/>
  <c r="AF12"/>
  <c r="AC12"/>
  <c r="AB12"/>
  <c r="Y12"/>
  <c r="X12"/>
  <c r="W12"/>
  <c r="S12"/>
  <c r="P12"/>
  <c r="O12"/>
  <c r="G12"/>
  <c r="F12"/>
  <c r="R12"/>
  <c r="T12"/>
  <c r="V12"/>
  <c r="Z12"/>
  <c r="AA12"/>
  <c r="AD12"/>
  <c r="AE12"/>
  <c r="AG12"/>
  <c r="AI12"/>
  <c r="AK12"/>
  <c r="AL12"/>
  <c r="AM12"/>
  <c r="AO12"/>
  <c r="AP12"/>
  <c r="AQ12"/>
  <c r="AS12"/>
  <c r="AT12"/>
  <c r="AU12"/>
  <c r="AW12"/>
  <c r="AN24" i="2"/>
  <c r="AB24"/>
  <c r="AT24"/>
  <c r="C6" i="5"/>
  <c r="E6"/>
  <c r="F6"/>
  <c r="G6"/>
  <c r="I6"/>
  <c r="J6"/>
  <c r="K6"/>
  <c r="O6"/>
  <c r="P6"/>
  <c r="Q6"/>
  <c r="R6"/>
  <c r="S6"/>
  <c r="T6"/>
  <c r="U6"/>
  <c r="V6"/>
  <c r="W6"/>
  <c r="X6"/>
  <c r="AA6"/>
  <c r="AB6"/>
  <c r="AC6"/>
  <c r="AD6"/>
  <c r="AE6"/>
  <c r="AF6"/>
  <c r="AH6"/>
  <c r="AJ6"/>
  <c r="AM6"/>
  <c r="AN6"/>
  <c r="AO6"/>
  <c r="AP6"/>
  <c r="AQ6"/>
  <c r="AR6"/>
  <c r="AS6"/>
  <c r="AT6"/>
  <c r="AU6"/>
  <c r="C14" i="4"/>
  <c r="J14"/>
  <c r="K14"/>
  <c r="O14"/>
  <c r="T14"/>
  <c r="W14"/>
  <c r="Z14"/>
  <c r="AA14"/>
  <c r="AB14"/>
  <c r="AG14"/>
  <c r="AI14"/>
  <c r="AK14"/>
  <c r="AL14"/>
  <c r="AM14"/>
  <c r="AS14"/>
  <c r="AT14"/>
  <c r="AU14"/>
  <c r="AV6" i="5" l="1"/>
  <c r="AG6"/>
  <c r="D101" i="25"/>
  <c r="F22" i="1"/>
  <c r="G22"/>
  <c r="D22"/>
  <c r="E22" s="1"/>
  <c r="D101" i="24"/>
  <c r="D21" i="1"/>
  <c r="E21" s="1"/>
  <c r="F21"/>
  <c r="G21"/>
  <c r="E7" i="5"/>
  <c r="C7"/>
  <c r="G20" i="1"/>
  <c r="D101" i="23"/>
  <c r="G19" i="1"/>
  <c r="D19"/>
  <c r="E19" s="1"/>
  <c r="D101" i="22"/>
  <c r="F19" i="1"/>
  <c r="D101" i="21"/>
  <c r="D18" i="1"/>
  <c r="E18" s="1"/>
  <c r="G18"/>
  <c r="F18"/>
  <c r="AO14" i="4"/>
  <c r="AO15" s="1"/>
  <c r="G17" i="1"/>
  <c r="F17"/>
  <c r="D101" i="20"/>
  <c r="D17" i="1"/>
  <c r="E17" s="1"/>
  <c r="X14" i="4"/>
  <c r="D16" i="1"/>
  <c r="E16" s="1"/>
  <c r="G16"/>
  <c r="F16"/>
  <c r="D101" i="19"/>
  <c r="D15" i="1"/>
  <c r="E15" s="1"/>
  <c r="D101" i="18"/>
  <c r="G15" i="1"/>
  <c r="F15"/>
  <c r="G14"/>
  <c r="F14"/>
  <c r="D101" i="17"/>
  <c r="D14" i="1"/>
  <c r="E14" s="1"/>
  <c r="D101" i="16"/>
  <c r="D13" i="1"/>
  <c r="E13" s="1"/>
  <c r="G13"/>
  <c r="F13"/>
  <c r="D101" i="14"/>
  <c r="D11" i="1"/>
  <c r="E11" s="1"/>
  <c r="G11"/>
  <c r="F11"/>
  <c r="F10"/>
  <c r="G10"/>
  <c r="D101" i="13"/>
  <c r="D10" i="1"/>
  <c r="E10" s="1"/>
  <c r="D9"/>
  <c r="E9" s="1"/>
  <c r="G9"/>
  <c r="D101" i="12"/>
  <c r="F9" i="1"/>
  <c r="G8"/>
  <c r="F8"/>
  <c r="D101" i="11"/>
  <c r="D8" i="1"/>
  <c r="E8" s="1"/>
  <c r="F7"/>
  <c r="D101" i="10"/>
  <c r="D7" i="1"/>
  <c r="E7" s="1"/>
  <c r="G7"/>
  <c r="D101" i="9"/>
  <c r="G6" i="1"/>
  <c r="D6"/>
  <c r="E6" s="1"/>
  <c r="F6"/>
  <c r="F5"/>
  <c r="D101" i="8"/>
  <c r="G5" i="1"/>
  <c r="F20"/>
  <c r="D20"/>
  <c r="E20" s="1"/>
  <c r="D5"/>
  <c r="E5" s="1"/>
  <c r="G4"/>
  <c r="D4"/>
  <c r="E4" s="1"/>
  <c r="F4"/>
  <c r="D101" i="7"/>
  <c r="AH12" i="3"/>
  <c r="D101" i="6"/>
  <c r="F3" i="1"/>
  <c r="C103" i="6"/>
  <c r="C104" s="1"/>
  <c r="K12" i="3" s="1"/>
  <c r="G3" i="1"/>
  <c r="D3"/>
  <c r="E3" s="1"/>
  <c r="F5" i="4"/>
  <c r="H5"/>
  <c r="F13" i="2"/>
  <c r="H13"/>
  <c r="G5" i="4"/>
  <c r="C15"/>
  <c r="D15"/>
  <c r="F7" i="5"/>
  <c r="H7"/>
  <c r="J7"/>
  <c r="Q7"/>
  <c r="S7"/>
  <c r="U7"/>
  <c r="W7"/>
  <c r="AA7"/>
  <c r="AC7"/>
  <c r="AE7"/>
  <c r="AG7"/>
  <c r="AI7"/>
  <c r="AM7"/>
  <c r="AO7"/>
  <c r="AQ7"/>
  <c r="AS7"/>
  <c r="AU7"/>
  <c r="R7"/>
  <c r="G7"/>
  <c r="I7"/>
  <c r="K7"/>
  <c r="O7"/>
  <c r="P7"/>
  <c r="T7"/>
  <c r="V7"/>
  <c r="X7"/>
  <c r="AB7"/>
  <c r="AD7"/>
  <c r="AF7"/>
  <c r="AH7"/>
  <c r="AJ7"/>
  <c r="AN7"/>
  <c r="AP7"/>
  <c r="AR7"/>
  <c r="AT7"/>
  <c r="AV7"/>
  <c r="I15" i="4"/>
  <c r="K15"/>
  <c r="P15"/>
  <c r="T15"/>
  <c r="V15"/>
  <c r="X15"/>
  <c r="Z15"/>
  <c r="AB15"/>
  <c r="AF15"/>
  <c r="AH15"/>
  <c r="AJ15"/>
  <c r="AL15"/>
  <c r="AN15"/>
  <c r="AR15"/>
  <c r="AT15"/>
  <c r="AV15"/>
  <c r="AX15"/>
  <c r="J15"/>
  <c r="O15"/>
  <c r="W15"/>
  <c r="AA15"/>
  <c r="AG15"/>
  <c r="AI15"/>
  <c r="AK15"/>
  <c r="AM15"/>
  <c r="AS15"/>
  <c r="AU15"/>
  <c r="Q27" i="15"/>
  <c r="D12" i="1" s="1"/>
  <c r="E12" s="1"/>
  <c r="B102" i="15"/>
  <c r="G24" i="2"/>
  <c r="F12" i="1"/>
  <c r="I12" i="3"/>
  <c r="D6" i="5"/>
  <c r="D7" s="1"/>
  <c r="AJ24" i="2"/>
  <c r="AV24"/>
  <c r="Z24"/>
  <c r="AL24"/>
  <c r="AX24"/>
  <c r="Y6" i="5"/>
  <c r="Y7" s="1"/>
  <c r="AK6"/>
  <c r="AK7" s="1"/>
  <c r="AW6"/>
  <c r="AW7" s="1"/>
  <c r="Z6"/>
  <c r="Z7" s="1"/>
  <c r="AL6"/>
  <c r="AL7" s="1"/>
  <c r="AX6"/>
  <c r="AX7" s="1"/>
  <c r="X24" i="2"/>
  <c r="R14" i="4"/>
  <c r="R15" s="1"/>
  <c r="AD14"/>
  <c r="AD15" s="1"/>
  <c r="AP14"/>
  <c r="AP15" s="1"/>
  <c r="AD24" i="2"/>
  <c r="AP24"/>
  <c r="S14" i="4"/>
  <c r="S15" s="1"/>
  <c r="AE14"/>
  <c r="AE15" s="1"/>
  <c r="AQ14"/>
  <c r="AQ15" s="1"/>
  <c r="C23" i="1"/>
  <c r="AF24" i="2"/>
  <c r="AR24"/>
  <c r="AW14" i="4"/>
  <c r="AW15" s="1"/>
  <c r="Q14"/>
  <c r="Q15" s="1"/>
  <c r="U14"/>
  <c r="U15" s="1"/>
  <c r="Y14"/>
  <c r="Y15" s="1"/>
  <c r="AC14"/>
  <c r="AC15" s="1"/>
  <c r="E14"/>
  <c r="E15" s="1"/>
  <c r="AQ24" i="2"/>
  <c r="C24"/>
  <c r="H12" i="3"/>
  <c r="Q12"/>
  <c r="U12"/>
  <c r="R24" i="2"/>
  <c r="V24"/>
  <c r="N12" i="3"/>
  <c r="C12"/>
  <c r="I24" i="2"/>
  <c r="B12" i="3"/>
  <c r="J24" i="2"/>
  <c r="E12" i="3"/>
  <c r="AX12"/>
  <c r="AV12"/>
  <c r="B24" i="2"/>
  <c r="Q24"/>
  <c r="D12" i="3"/>
  <c r="W24" i="2"/>
  <c r="AA24"/>
  <c r="AE24"/>
  <c r="AI24"/>
  <c r="AM24"/>
  <c r="AU24"/>
  <c r="U24"/>
  <c r="Y24"/>
  <c r="AC24"/>
  <c r="AG24"/>
  <c r="AK24"/>
  <c r="AO24"/>
  <c r="AS24"/>
  <c r="AW24"/>
  <c r="K24"/>
  <c r="O24"/>
  <c r="S24"/>
  <c r="P24"/>
  <c r="T24"/>
  <c r="F24"/>
  <c r="D24"/>
  <c r="E24"/>
  <c r="N6" i="5" l="1"/>
  <c r="N7" s="1"/>
  <c r="L6"/>
  <c r="L7" s="1"/>
  <c r="F25" i="2"/>
  <c r="D13" i="3"/>
  <c r="F23" i="1"/>
  <c r="E23"/>
  <c r="D23"/>
  <c r="AW13" i="3"/>
  <c r="AU13"/>
  <c r="AS13"/>
  <c r="AQ13"/>
  <c r="AO13"/>
  <c r="AM13"/>
  <c r="AK13"/>
  <c r="AI13"/>
  <c r="AG13"/>
  <c r="AE13"/>
  <c r="AC13"/>
  <c r="AA13"/>
  <c r="Y13"/>
  <c r="W13"/>
  <c r="U13"/>
  <c r="S13"/>
  <c r="Q13"/>
  <c r="O13"/>
  <c r="K13"/>
  <c r="I13"/>
  <c r="G13"/>
  <c r="AX13"/>
  <c r="AV13"/>
  <c r="AT13"/>
  <c r="AR13"/>
  <c r="AP13"/>
  <c r="AN13"/>
  <c r="AL13"/>
  <c r="AJ13"/>
  <c r="AH13"/>
  <c r="AF13"/>
  <c r="AD13"/>
  <c r="AB13"/>
  <c r="Z13"/>
  <c r="X13"/>
  <c r="V13"/>
  <c r="T13"/>
  <c r="R13"/>
  <c r="P13"/>
  <c r="N13"/>
  <c r="J13"/>
  <c r="H13"/>
  <c r="F13"/>
  <c r="C13"/>
  <c r="G25" i="2"/>
  <c r="AW25"/>
  <c r="AU25"/>
  <c r="AS25"/>
  <c r="AQ25"/>
  <c r="AO25"/>
  <c r="AM25"/>
  <c r="AK25"/>
  <c r="AI25"/>
  <c r="AG25"/>
  <c r="AE25"/>
  <c r="AC25"/>
  <c r="AA25"/>
  <c r="Y25"/>
  <c r="W25"/>
  <c r="U25"/>
  <c r="S25"/>
  <c r="Q25"/>
  <c r="O25"/>
  <c r="J25"/>
  <c r="C25"/>
  <c r="D25"/>
  <c r="AX25"/>
  <c r="AV25"/>
  <c r="AT25"/>
  <c r="AR25"/>
  <c r="AP25"/>
  <c r="AN25"/>
  <c r="AL25"/>
  <c r="AJ25"/>
  <c r="AH25"/>
  <c r="AF25"/>
  <c r="AD25"/>
  <c r="AB25"/>
  <c r="Z25"/>
  <c r="X25"/>
  <c r="V25"/>
  <c r="T25"/>
  <c r="R25"/>
  <c r="P25"/>
  <c r="K25"/>
  <c r="I25"/>
  <c r="E25"/>
  <c r="G12" i="1"/>
  <c r="D101" i="15"/>
  <c r="F14" i="4"/>
  <c r="F15" s="1"/>
  <c r="G14"/>
  <c r="G15" s="1"/>
  <c r="H24" i="2"/>
  <c r="H25" s="1"/>
  <c r="H14" i="4"/>
  <c r="H15" s="1"/>
  <c r="M6" i="5"/>
  <c r="M7" s="1"/>
  <c r="M12" i="3"/>
  <c r="M13" s="1"/>
  <c r="L12"/>
  <c r="L13" s="1"/>
  <c r="M14" i="4" l="1"/>
  <c r="M15" s="1"/>
  <c r="N14"/>
  <c r="N15" s="1"/>
  <c r="L14"/>
  <c r="L15" s="1"/>
  <c r="N24" i="2"/>
  <c r="N25" s="1"/>
  <c r="L24"/>
  <c r="L25" s="1"/>
  <c r="M24"/>
  <c r="M25" s="1"/>
  <c r="G25" i="1"/>
  <c r="G24"/>
  <c r="G23"/>
</calcChain>
</file>

<file path=xl/sharedStrings.xml><?xml version="1.0" encoding="utf-8"?>
<sst xmlns="http://schemas.openxmlformats.org/spreadsheetml/2006/main" count="381" uniqueCount="74">
  <si>
    <t xml:space="preserve">Класс </t>
  </si>
  <si>
    <t>Классный руководитель</t>
  </si>
  <si>
    <t>Количество отвечавших</t>
  </si>
  <si>
    <t>Коэффициент удовлетворенности</t>
  </si>
  <si>
    <t>высокий</t>
  </si>
  <si>
    <t>средний</t>
  </si>
  <si>
    <t>низкий</t>
  </si>
  <si>
    <t>1а</t>
  </si>
  <si>
    <t>1б</t>
  </si>
  <si>
    <t>2а</t>
  </si>
  <si>
    <t>2б</t>
  </si>
  <si>
    <t>3а</t>
  </si>
  <si>
    <t>3б</t>
  </si>
  <si>
    <t>4а</t>
  </si>
  <si>
    <t>4б</t>
  </si>
  <si>
    <t>5а</t>
  </si>
  <si>
    <t>5б</t>
  </si>
  <si>
    <t xml:space="preserve">6а </t>
  </si>
  <si>
    <t>6б</t>
  </si>
  <si>
    <t>7а</t>
  </si>
  <si>
    <t>7б</t>
  </si>
  <si>
    <t>8а</t>
  </si>
  <si>
    <t>8б</t>
  </si>
  <si>
    <t>9а</t>
  </si>
  <si>
    <t>10а</t>
  </si>
  <si>
    <t>11а</t>
  </si>
  <si>
    <t xml:space="preserve">Утверждения </t>
  </si>
  <si>
    <t>Да</t>
  </si>
  <si>
    <t>Нет</t>
  </si>
  <si>
    <t>Затрудняюсь</t>
  </si>
  <si>
    <t>Коллектив, в котором учится наш ребенок, можно назвать дружным</t>
  </si>
  <si>
    <t>В среде своих одноклассников наш ребенок чувствует себя комфортно</t>
  </si>
  <si>
    <t>Педагоги проявляют доброжелательное отношение к нашему ребенку</t>
  </si>
  <si>
    <t>Мы испытываем чувство взаимопонимания в контактах с администрацией и педагогами нашего ребенка</t>
  </si>
  <si>
    <t>В группе, где учится наш ребенок, хороший классный руководитель</t>
  </si>
  <si>
    <t>Педагоги справедливо оценивают достижения в учебе нашего ребенка</t>
  </si>
  <si>
    <t>Наш ребенок не перегружен учебными занятиями и домашними заданиями</t>
  </si>
  <si>
    <t>Учителя учитывают индивидуальные особенности нашего ребенка</t>
  </si>
  <si>
    <t>В учебном заведении проводятся мероприятия, которые полезны и интересны нашему ребенку</t>
  </si>
  <si>
    <t>В учебном заведении работают различные кружки, клубы, секции, где может заниматься наш ребенок</t>
  </si>
  <si>
    <t>Педагоги дают нашему ребенку глубокие и прочные знания</t>
  </si>
  <si>
    <t>В учебном заведении заботятся о физическом развитии и здоровье нашего ребенка</t>
  </si>
  <si>
    <t>Наш ребенок обеспечен качественным горячим питание в школьной столовой</t>
  </si>
  <si>
    <t>Учебное заведение способствует формированию достойного поведения нашего ребенка</t>
  </si>
  <si>
    <t>Администрация и педагоги создают условия для проявления и развития способностей нашего ребенка</t>
  </si>
  <si>
    <t>Учебное заведение по-настоящему готовит нашего ребенка к самостоятельной жизни</t>
  </si>
  <si>
    <t>Уровень удовлетворенности                                            (кол-во ответов)</t>
  </si>
  <si>
    <t>9б</t>
  </si>
  <si>
    <t>Средний показатель</t>
  </si>
  <si>
    <t>Мин</t>
  </si>
  <si>
    <t>Макс</t>
  </si>
  <si>
    <t>Высокий</t>
  </si>
  <si>
    <t>Средний</t>
  </si>
  <si>
    <t>Низкий</t>
  </si>
  <si>
    <t xml:space="preserve"> Щербинина А.Н. </t>
  </si>
  <si>
    <t>Ребец О.А.</t>
  </si>
  <si>
    <t xml:space="preserve">Хорькова М.В. </t>
  </si>
  <si>
    <t>Фирзина Т.А.</t>
  </si>
  <si>
    <t>Кулыгина О.Д.</t>
  </si>
  <si>
    <t>Бахарева Л.П.</t>
  </si>
  <si>
    <t>Ануфриева О.С.</t>
  </si>
  <si>
    <t>Казанцева Л.Ф.</t>
  </si>
  <si>
    <t>Линькова Е.А.</t>
  </si>
  <si>
    <t>Бочкарева Л.А.</t>
  </si>
  <si>
    <t>Осинцева С.Г.</t>
  </si>
  <si>
    <t>Садырина А.М.</t>
  </si>
  <si>
    <t>Казакова Е.Е.</t>
  </si>
  <si>
    <t xml:space="preserve">Долгая А.Р. </t>
  </si>
  <si>
    <t>Роменская О.В.</t>
  </si>
  <si>
    <t xml:space="preserve">Авдеева Т.В. </t>
  </si>
  <si>
    <t>Патракеева Л.В.</t>
  </si>
  <si>
    <t>Вершинина Л.А.</t>
  </si>
  <si>
    <t>Ахряпина Г.В.</t>
  </si>
  <si>
    <t xml:space="preserve">Антонова Т.Ю.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</si>
</sst>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top" wrapText="1"/>
    </xf>
    <xf numFmtId="0" fontId="0" fillId="0" borderId="3" xfId="0" applyFont="1" applyBorder="1"/>
    <xf numFmtId="0" fontId="6" fillId="0" borderId="0" xfId="0" applyFont="1"/>
    <xf numFmtId="0" fontId="7" fillId="0" borderId="0" xfId="0" applyFont="1" applyBorder="1" applyAlignment="1">
      <alignment horizontal="center" vertical="center" textRotation="90" wrapText="1"/>
    </xf>
    <xf numFmtId="0" fontId="2" fillId="0" borderId="0" xfId="0" applyFont="1"/>
    <xf numFmtId="9" fontId="0" fillId="0" borderId="0" xfId="1" applyFont="1"/>
    <xf numFmtId="0" fontId="0" fillId="0" borderId="8" xfId="0" applyBorder="1" applyAlignment="1"/>
    <xf numFmtId="0" fontId="6" fillId="0" borderId="9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13" fillId="0" borderId="3" xfId="0" applyFont="1" applyBorder="1"/>
    <xf numFmtId="0" fontId="0" fillId="0" borderId="0" xfId="0" applyBorder="1"/>
    <xf numFmtId="0" fontId="0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2" xfId="0" applyBorder="1"/>
    <xf numFmtId="0" fontId="0" fillId="0" borderId="10" xfId="0" applyBorder="1"/>
    <xf numFmtId="0" fontId="14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/>
    <xf numFmtId="0" fontId="9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right" wrapText="1"/>
    </xf>
    <xf numFmtId="0" fontId="15" fillId="0" borderId="14" xfId="0" applyFont="1" applyBorder="1" applyAlignment="1">
      <alignment horizontal="right" wrapText="1"/>
    </xf>
    <xf numFmtId="0" fontId="15" fillId="0" borderId="15" xfId="0" applyFont="1" applyBorder="1" applyAlignment="1">
      <alignment horizontal="right" wrapText="1"/>
    </xf>
    <xf numFmtId="0" fontId="12" fillId="4" borderId="5" xfId="0" applyFont="1" applyFill="1" applyBorder="1" applyAlignment="1">
      <alignment horizontal="center" vertical="center"/>
    </xf>
    <xf numFmtId="0" fontId="2" fillId="0" borderId="0" xfId="0" applyFont="1" applyBorder="1"/>
    <xf numFmtId="2" fontId="2" fillId="0" borderId="0" xfId="0" applyNumberFormat="1" applyFont="1"/>
    <xf numFmtId="2" fontId="0" fillId="0" borderId="0" xfId="0" applyNumberFormat="1"/>
    <xf numFmtId="2" fontId="9" fillId="0" borderId="1" xfId="0" applyNumberFormat="1" applyFont="1" applyBorder="1" applyAlignment="1">
      <alignment horizontal="center" vertical="top" wrapText="1"/>
    </xf>
    <xf numFmtId="2" fontId="14" fillId="0" borderId="1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/>
    <xf numFmtId="2" fontId="0" fillId="0" borderId="0" xfId="0" applyNumberFormat="1" applyBorder="1"/>
    <xf numFmtId="1" fontId="9" fillId="0" borderId="1" xfId="0" applyNumberFormat="1" applyFont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/>
    <xf numFmtId="1" fontId="0" fillId="4" borderId="1" xfId="0" applyNumberFormat="1" applyFill="1" applyBorder="1"/>
    <xf numFmtId="1" fontId="0" fillId="0" borderId="0" xfId="1" applyNumberFormat="1" applyFont="1"/>
    <xf numFmtId="0" fontId="8" fillId="3" borderId="1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15" fillId="0" borderId="16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G23" sqref="G23"/>
    </sheetView>
  </sheetViews>
  <sheetFormatPr defaultRowHeight="15"/>
  <cols>
    <col min="2" max="2" width="31.5703125" customWidth="1"/>
    <col min="3" max="3" width="22.5703125" customWidth="1"/>
    <col min="4" max="4" width="19.28515625" customWidth="1"/>
    <col min="5" max="5" width="16.42578125" customWidth="1"/>
    <col min="6" max="6" width="15.28515625" customWidth="1"/>
    <col min="7" max="7" width="27.5703125" customWidth="1"/>
    <col min="8" max="8" width="2.42578125" customWidth="1"/>
    <col min="9" max="9" width="6.140625" customWidth="1"/>
  </cols>
  <sheetData>
    <row r="1" spans="1:7" ht="42" customHeight="1">
      <c r="A1" s="64" t="s">
        <v>0</v>
      </c>
      <c r="B1" s="64" t="s">
        <v>1</v>
      </c>
      <c r="C1" s="66" t="s">
        <v>2</v>
      </c>
      <c r="D1" s="68" t="s">
        <v>46</v>
      </c>
      <c r="E1" s="68"/>
      <c r="F1" s="68"/>
      <c r="G1" s="66" t="s">
        <v>3</v>
      </c>
    </row>
    <row r="2" spans="1:7" ht="25.5" customHeight="1">
      <c r="A2" s="65"/>
      <c r="B2" s="65"/>
      <c r="C2" s="67"/>
      <c r="D2" s="1" t="s">
        <v>4</v>
      </c>
      <c r="E2" s="1" t="s">
        <v>5</v>
      </c>
      <c r="F2" s="1" t="s">
        <v>6</v>
      </c>
      <c r="G2" s="67"/>
    </row>
    <row r="3" spans="1:7" ht="25.5" customHeight="1">
      <c r="A3" s="22" t="s">
        <v>7</v>
      </c>
      <c r="B3" s="21" t="s">
        <v>54</v>
      </c>
      <c r="C3" s="18">
        <v>23</v>
      </c>
      <c r="D3" s="58">
        <f>COUNTIF('1А'!Q:Q,"&gt;=3")</f>
        <v>22</v>
      </c>
      <c r="E3" s="58">
        <f>COUNTIF('1А'!Q:Q,"&gt;=2")-D3</f>
        <v>1</v>
      </c>
      <c r="F3" s="58">
        <f>COUNTIF('1А'!Q:Q,"&lt;=2")</f>
        <v>0</v>
      </c>
      <c r="G3" s="50">
        <f>AVERAGE('1А'!A102:P102)</f>
        <v>3.445652173913043</v>
      </c>
    </row>
    <row r="4" spans="1:7" ht="25.5" customHeight="1">
      <c r="A4" s="22" t="s">
        <v>8</v>
      </c>
      <c r="B4" s="21" t="s">
        <v>55</v>
      </c>
      <c r="C4" s="18">
        <f>COUNT('1Б'!A1:A100)</f>
        <v>31</v>
      </c>
      <c r="D4" s="58">
        <f>COUNTIF('1Б'!Q:Q,"&gt;=3")</f>
        <v>31</v>
      </c>
      <c r="E4" s="58">
        <f>COUNTIF('1Б'!Q:Q,"&gt;=2")-D4</f>
        <v>0</v>
      </c>
      <c r="F4" s="58">
        <f>COUNTIF('1Б'!Q:Q,"&lt;2")</f>
        <v>0</v>
      </c>
      <c r="G4" s="50">
        <f>AVERAGE('1Б'!A102:P102)</f>
        <v>3.4899193548387095</v>
      </c>
    </row>
    <row r="5" spans="1:7" ht="18.75" customHeight="1">
      <c r="A5" s="22" t="s">
        <v>9</v>
      </c>
      <c r="B5" s="21" t="s">
        <v>56</v>
      </c>
      <c r="C5" s="18">
        <f>COUNT('2А'!A1:A100)</f>
        <v>19</v>
      </c>
      <c r="D5" s="58">
        <f>COUNTIF('2А'!Q:Q,"&gt;=3")</f>
        <v>17</v>
      </c>
      <c r="E5" s="58">
        <f>COUNTIF('2А'!Q:Q,"&gt;2")-D5</f>
        <v>2</v>
      </c>
      <c r="F5" s="58">
        <f>COUNTIF('2А'!Q:Q,"&lt;2")</f>
        <v>0</v>
      </c>
      <c r="G5" s="50">
        <f>AVERAGE('2А'!A102:P102)</f>
        <v>3.5657894736842106</v>
      </c>
    </row>
    <row r="6" spans="1:7" ht="18.75">
      <c r="A6" s="22" t="s">
        <v>10</v>
      </c>
      <c r="B6" s="21" t="s">
        <v>57</v>
      </c>
      <c r="C6" s="18">
        <f>COUNT('2Б'!A1:A100)</f>
        <v>15</v>
      </c>
      <c r="D6" s="58">
        <f>COUNTIF('2Б'!Q:Q,"&gt;=3")</f>
        <v>9</v>
      </c>
      <c r="E6" s="58">
        <f>COUNTIF('2Б'!Q:Q,"&gt;=2")-D6</f>
        <v>6</v>
      </c>
      <c r="F6" s="58">
        <f>COUNTIF('2Б'!Q:Q,"&lt;2")</f>
        <v>0</v>
      </c>
      <c r="G6" s="50">
        <f>AVERAGE('2Б'!A102:P102)</f>
        <v>3.1625000000000001</v>
      </c>
    </row>
    <row r="7" spans="1:7" ht="21.75" customHeight="1">
      <c r="A7" s="22" t="s">
        <v>11</v>
      </c>
      <c r="B7" s="21" t="s">
        <v>58</v>
      </c>
      <c r="C7" s="18">
        <f>COUNT('3А'!A1:A100)</f>
        <v>14</v>
      </c>
      <c r="D7" s="58">
        <f>COUNTIF('3А'!Q:Q,"&gt;=3")</f>
        <v>12</v>
      </c>
      <c r="E7" s="58">
        <f>COUNTIF('3А'!Q:Q,"&gt;=2")-D7</f>
        <v>2</v>
      </c>
      <c r="F7" s="58">
        <f>COUNTIF('3А'!Q:Q,"&lt;2")</f>
        <v>0</v>
      </c>
      <c r="G7" s="50">
        <f>AVERAGE('3А'!A102:P102)</f>
        <v>3.370535714285714</v>
      </c>
    </row>
    <row r="8" spans="1:7" ht="20.25" customHeight="1">
      <c r="A8" s="22" t="s">
        <v>12</v>
      </c>
      <c r="B8" s="21" t="s">
        <v>59</v>
      </c>
      <c r="C8" s="18">
        <f>COUNT('3Б'!A1:A100)</f>
        <v>25</v>
      </c>
      <c r="D8" s="58">
        <f>COUNTIF('3Б'!Q:Q,"&gt;=3")</f>
        <v>14</v>
      </c>
      <c r="E8" s="58">
        <f>COUNTIF('3Б'!Q:Q,"&gt;2")-D8</f>
        <v>11</v>
      </c>
      <c r="F8" s="58">
        <f>COUNTIF('3Б'!Q:Q,"&lt;2")</f>
        <v>0</v>
      </c>
      <c r="G8" s="50">
        <f>AVERAGE('3Б'!A102:P102)</f>
        <v>2.95</v>
      </c>
    </row>
    <row r="9" spans="1:7" ht="22.5" customHeight="1">
      <c r="A9" s="22" t="s">
        <v>13</v>
      </c>
      <c r="B9" s="21" t="s">
        <v>60</v>
      </c>
      <c r="C9" s="18">
        <f>COUNT('4А'!A1:A100)</f>
        <v>25</v>
      </c>
      <c r="D9" s="58">
        <f>COUNTIF('4А'!Q:Q,"&gt;=3")</f>
        <v>16</v>
      </c>
      <c r="E9" s="58">
        <f>COUNTIF('4А'!Q:Q,"&gt;=2")-D9</f>
        <v>9</v>
      </c>
      <c r="F9" s="58">
        <f>COUNTIF('4А'!Q:Q,"&lt;2")</f>
        <v>0</v>
      </c>
      <c r="G9" s="50">
        <f>AVERAGE('4А'!A102:P102)</f>
        <v>3.14</v>
      </c>
    </row>
    <row r="10" spans="1:7" ht="21" customHeight="1">
      <c r="A10" s="22" t="s">
        <v>14</v>
      </c>
      <c r="B10" s="21" t="s">
        <v>61</v>
      </c>
      <c r="C10" s="18">
        <f>COUNT('4Б'!A1:A100)</f>
        <v>37</v>
      </c>
      <c r="D10" s="58">
        <f>COUNTIF('4Б'!Q:Q,"&gt;=3")</f>
        <v>30</v>
      </c>
      <c r="E10" s="58">
        <f>COUNTIF('4Б'!Q:Q,"&gt;2")-D10</f>
        <v>7</v>
      </c>
      <c r="F10" s="58">
        <f>COUNTIF('4Б'!Q:Q,"&lt;2")</f>
        <v>0</v>
      </c>
      <c r="G10" s="50">
        <f>AVERAGE('4Б'!A102:P102)</f>
        <v>3.1756756756756759</v>
      </c>
    </row>
    <row r="11" spans="1:7" ht="22.5" customHeight="1">
      <c r="A11" s="22" t="s">
        <v>15</v>
      </c>
      <c r="B11" s="21" t="s">
        <v>62</v>
      </c>
      <c r="C11" s="18">
        <f>COUNT('5А'!A1:A100)</f>
        <v>22</v>
      </c>
      <c r="D11" s="58">
        <f>COUNTIF('5А'!Q:Q,"&gt;=3")</f>
        <v>16</v>
      </c>
      <c r="E11" s="58">
        <f>COUNTIF('5А'!Q:Q,"&gt;=2")-D11</f>
        <v>6</v>
      </c>
      <c r="F11" s="58">
        <f>COUNTIF('5А'!Q:Q,"&lt;2")</f>
        <v>0</v>
      </c>
      <c r="G11" s="50">
        <f>AVERAGE('5А'!A102:P102)</f>
        <v>3.1335227272727271</v>
      </c>
    </row>
    <row r="12" spans="1:7" ht="21" customHeight="1">
      <c r="A12" s="22" t="s">
        <v>16</v>
      </c>
      <c r="B12" s="21" t="s">
        <v>63</v>
      </c>
      <c r="C12" s="18">
        <f>COUNT('5Б'!A1:A100)</f>
        <v>21</v>
      </c>
      <c r="D12" s="58">
        <f>COUNTIF('5Б'!Q:Q,"&gt;=3")</f>
        <v>9</v>
      </c>
      <c r="E12" s="58">
        <f>COUNTIF('5Б'!Q:Q,"&gt;2")-D12</f>
        <v>13</v>
      </c>
      <c r="F12" s="58">
        <f>COUNTIF('5Б'!Q:Q,"&lt;2")</f>
        <v>0</v>
      </c>
      <c r="G12" s="50">
        <f>AVERAGE('5Б'!A102:P102)</f>
        <v>3.0596590909090913</v>
      </c>
    </row>
    <row r="13" spans="1:7" ht="23.25" customHeight="1">
      <c r="A13" s="22" t="s">
        <v>17</v>
      </c>
      <c r="B13" s="21" t="s">
        <v>64</v>
      </c>
      <c r="C13" s="18">
        <f>COUNT('6А'!A1:A100)</f>
        <v>29</v>
      </c>
      <c r="D13" s="58">
        <f>COUNTIF('6А'!Q:Q,"&gt;=3")</f>
        <v>13</v>
      </c>
      <c r="E13" s="58">
        <f>COUNTIF('6А'!Q:Q,"&gt;=2")-D13</f>
        <v>16</v>
      </c>
      <c r="F13" s="58">
        <f>COUNTIF('6А'!Q:Q,"&lt;2")</f>
        <v>0</v>
      </c>
      <c r="G13" s="50">
        <f>AVERAGE('6А'!A102:P102)</f>
        <v>2.959051724137931</v>
      </c>
    </row>
    <row r="14" spans="1:7" ht="21.75" customHeight="1">
      <c r="A14" s="22" t="s">
        <v>18</v>
      </c>
      <c r="B14" s="21" t="s">
        <v>65</v>
      </c>
      <c r="C14" s="18">
        <f>COUNT('6Б'!A1:A100)</f>
        <v>30</v>
      </c>
      <c r="D14" s="58">
        <f>COUNTIF('6Б'!Q:Q,"&gt;=3")</f>
        <v>15</v>
      </c>
      <c r="E14" s="58">
        <f>COUNTIF('6Б'!Q:Q,"&gt;=2")-D14</f>
        <v>14</v>
      </c>
      <c r="F14" s="58">
        <f>COUNTIF('6Б'!Q:Q,"&lt;=2")</f>
        <v>1</v>
      </c>
      <c r="G14" s="50">
        <f>AVERAGE('6Б'!A102:P102)</f>
        <v>2.8979166666666667</v>
      </c>
    </row>
    <row r="15" spans="1:7" ht="21.75" customHeight="1">
      <c r="A15" s="22" t="s">
        <v>19</v>
      </c>
      <c r="B15" s="21" t="s">
        <v>66</v>
      </c>
      <c r="C15" s="18">
        <f>COUNT('7А'!A1:A100)</f>
        <v>18</v>
      </c>
      <c r="D15" s="58">
        <f>COUNTIF('7А'!Q:Q,"&gt;=3")</f>
        <v>14</v>
      </c>
      <c r="E15" s="58">
        <f>COUNTIF('7А'!Q:Q,"&gt;=2")-D15</f>
        <v>4</v>
      </c>
      <c r="F15" s="58">
        <f>COUNTIF('7А'!Q:Q,"&lt;2")</f>
        <v>0</v>
      </c>
      <c r="G15" s="50">
        <f>AVERAGE('7А'!A102:P102)</f>
        <v>3.0694444444444442</v>
      </c>
    </row>
    <row r="16" spans="1:7" ht="22.5" customHeight="1">
      <c r="A16" s="22" t="s">
        <v>20</v>
      </c>
      <c r="B16" s="21" t="s">
        <v>67</v>
      </c>
      <c r="C16" s="18">
        <f>COUNT('7Б'!A1:A100)</f>
        <v>25</v>
      </c>
      <c r="D16" s="58">
        <f>COUNTIF('7Б'!Q:Q,"&gt;=3")</f>
        <v>19</v>
      </c>
      <c r="E16" s="58">
        <f>COUNTIF('7Б'!Q:Q,"&gt;=2")-D16</f>
        <v>6</v>
      </c>
      <c r="F16" s="58">
        <f>COUNTIF('7Б'!Q:Q,"&lt;2")</f>
        <v>0</v>
      </c>
      <c r="G16" s="50">
        <f>AVERAGE('7Б'!A102:P102)</f>
        <v>3.0900000000000003</v>
      </c>
    </row>
    <row r="17" spans="1:9" ht="24" customHeight="1">
      <c r="A17" s="22" t="s">
        <v>21</v>
      </c>
      <c r="B17" s="21" t="s">
        <v>68</v>
      </c>
      <c r="C17" s="18">
        <f>COUNT('8А'!A1:A100)</f>
        <v>20</v>
      </c>
      <c r="D17" s="58">
        <f>COUNTIF('8А'!Q:Q,"&gt;=3")</f>
        <v>11</v>
      </c>
      <c r="E17" s="58">
        <f>COUNTIF('8А'!Q:Q,"&gt;=2")-D17</f>
        <v>9</v>
      </c>
      <c r="F17" s="58">
        <f>COUNTIF('8А'!Q:Q,"&lt;2")</f>
        <v>0</v>
      </c>
      <c r="G17" s="50">
        <f>AVERAGE('8А'!A102:P102)</f>
        <v>3.0843750000000005</v>
      </c>
    </row>
    <row r="18" spans="1:9" ht="23.25" customHeight="1">
      <c r="A18" s="22" t="s">
        <v>22</v>
      </c>
      <c r="B18" s="31" t="s">
        <v>69</v>
      </c>
      <c r="C18" s="18">
        <f>COUNT('8Б'!A1:A100)</f>
        <v>18</v>
      </c>
      <c r="D18" s="58">
        <f>COUNTIF('8Б'!Q:Q,"&gt;=3")</f>
        <v>7</v>
      </c>
      <c r="E18" s="58">
        <f>COUNTIF('8Б'!Q:Q,"&gt;=2")-D18</f>
        <v>11</v>
      </c>
      <c r="F18" s="58">
        <f>COUNTIF('8Б'!Q:Q,"&lt;2")</f>
        <v>0</v>
      </c>
      <c r="G18" s="50">
        <f>AVERAGE('8Б'!A102:P102)</f>
        <v>3.0868055555555558</v>
      </c>
    </row>
    <row r="19" spans="1:9" ht="21" customHeight="1">
      <c r="A19" s="22" t="s">
        <v>23</v>
      </c>
      <c r="B19" s="21" t="s">
        <v>70</v>
      </c>
      <c r="C19" s="18">
        <f>COUNT('9А'!A1:A100)</f>
        <v>8</v>
      </c>
      <c r="D19" s="58">
        <f>COUNTIF('9А'!Q:Q,"&gt;=3")</f>
        <v>3</v>
      </c>
      <c r="E19" s="58">
        <f>COUNTIF('9А'!Q:Q,"&gt;=2")-D19</f>
        <v>5</v>
      </c>
      <c r="F19" s="58">
        <f>COUNTIF('9А'!Q:Q,"&lt;2")</f>
        <v>0</v>
      </c>
      <c r="G19" s="50">
        <f>AVERAGE('9А'!A102:P102)</f>
        <v>3.046875</v>
      </c>
    </row>
    <row r="20" spans="1:9" ht="21" customHeight="1">
      <c r="A20" s="29" t="s">
        <v>47</v>
      </c>
      <c r="B20" s="21" t="s">
        <v>71</v>
      </c>
      <c r="C20" s="18">
        <f>COUNT('9Б'!A1:A100)</f>
        <v>10</v>
      </c>
      <c r="D20" s="58">
        <f>COUNTIF('2А'!Q:Q,"&gt;=3")</f>
        <v>17</v>
      </c>
      <c r="E20" s="58">
        <f>COUNTIF('2А'!Q:Q,"&gt;2")-D20</f>
        <v>2</v>
      </c>
      <c r="F20" s="58">
        <f>COUNTIF('2А'!Q:Q,"&lt;2")</f>
        <v>0</v>
      </c>
      <c r="G20" s="50">
        <f>AVERAGE('9Б'!A102:P102)</f>
        <v>2.8937499999999998</v>
      </c>
    </row>
    <row r="21" spans="1:9" ht="23.25" customHeight="1">
      <c r="A21" s="22" t="s">
        <v>24</v>
      </c>
      <c r="B21" s="21" t="s">
        <v>72</v>
      </c>
      <c r="C21" s="18">
        <f>COUNT('10А'!A1:A100)</f>
        <v>5</v>
      </c>
      <c r="D21" s="58">
        <f>COUNTIF('10А'!Q:Q,"&gt;=3")</f>
        <v>3</v>
      </c>
      <c r="E21" s="58">
        <f>COUNTIF('10А'!Q:Q,"&gt;=2")-D21</f>
        <v>2</v>
      </c>
      <c r="F21" s="58">
        <f>COUNTIF('10А'!Q:Q,"&lt;2")</f>
        <v>0</v>
      </c>
      <c r="G21" s="50">
        <f>AVERAGE('10А'!A102:P102)</f>
        <v>2.8749999999999996</v>
      </c>
    </row>
    <row r="22" spans="1:9" ht="21" customHeight="1">
      <c r="A22" s="30" t="s">
        <v>25</v>
      </c>
      <c r="B22" s="21" t="s">
        <v>73</v>
      </c>
      <c r="C22" s="18">
        <f>COUNT('11А'!A1:A100)</f>
        <v>13</v>
      </c>
      <c r="D22" s="58">
        <f>COUNTIF('11А'!Q:Q,"&gt;=3")</f>
        <v>10</v>
      </c>
      <c r="E22" s="58">
        <f>COUNTIF('11А'!Q:Q,"&gt;=2")-D22</f>
        <v>3</v>
      </c>
      <c r="F22" s="58">
        <f>COUNTIF('11А'!Q:Q,"&lt;2")</f>
        <v>0</v>
      </c>
      <c r="G22" s="50">
        <f>AVERAGE('11А'!A102:P102)</f>
        <v>3.2307692307692308</v>
      </c>
    </row>
    <row r="23" spans="1:9" ht="21.75" customHeight="1" thickBot="1">
      <c r="A23" s="32"/>
      <c r="B23" s="33"/>
      <c r="C23" s="34">
        <f>SUM(C3:C22)</f>
        <v>408</v>
      </c>
      <c r="D23" s="58">
        <f>SUM(D3:D22)</f>
        <v>288</v>
      </c>
      <c r="E23" s="58">
        <f>SUM(E3:E22)</f>
        <v>129</v>
      </c>
      <c r="F23" s="58">
        <f>SUM(F3:F22)</f>
        <v>1</v>
      </c>
      <c r="G23" s="51">
        <f>AVERAGE(G3:G22)</f>
        <v>3.1363620916076504</v>
      </c>
    </row>
    <row r="24" spans="1:9" ht="18.75">
      <c r="A24" s="26"/>
      <c r="B24" s="26"/>
      <c r="C24" s="27"/>
      <c r="D24" s="27"/>
      <c r="E24" s="27"/>
      <c r="F24" s="55" t="s">
        <v>49</v>
      </c>
      <c r="G24" s="52">
        <f>MIN(G3:G21)</f>
        <v>2.8749999999999996</v>
      </c>
    </row>
    <row r="25" spans="1:9" ht="18.75">
      <c r="A25" s="26"/>
      <c r="B25" s="26"/>
      <c r="C25" s="28"/>
      <c r="D25" s="28"/>
      <c r="E25" s="28"/>
      <c r="F25" s="28" t="s">
        <v>50</v>
      </c>
      <c r="G25" s="52">
        <f>MAX(G3:G22)</f>
        <v>3.5657894736842106</v>
      </c>
    </row>
    <row r="26" spans="1:9" ht="18.75">
      <c r="F26" s="56"/>
      <c r="G26" s="54"/>
      <c r="H26" s="53"/>
      <c r="I26" s="54"/>
    </row>
    <row r="27" spans="1:9" ht="18.75">
      <c r="F27" s="56"/>
      <c r="G27" s="54"/>
      <c r="H27" s="53"/>
      <c r="I27" s="54"/>
    </row>
    <row r="28" spans="1:9" ht="18.75">
      <c r="F28" s="56"/>
      <c r="G28" s="54"/>
      <c r="H28" s="53"/>
      <c r="I28" s="5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02"/>
  <sheetViews>
    <sheetView topLeftCell="A4" workbookViewId="0">
      <selection activeCell="I39" sqref="I39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3</v>
      </c>
      <c r="D1" s="43">
        <v>3</v>
      </c>
      <c r="E1" s="43">
        <v>4</v>
      </c>
      <c r="F1" s="43">
        <v>3</v>
      </c>
      <c r="G1" s="43">
        <v>2</v>
      </c>
      <c r="H1" s="43">
        <v>3</v>
      </c>
      <c r="I1" s="43">
        <v>3</v>
      </c>
      <c r="J1" s="43">
        <v>4</v>
      </c>
      <c r="K1" s="43">
        <v>3</v>
      </c>
      <c r="L1" s="43">
        <v>4</v>
      </c>
      <c r="M1" s="43">
        <v>3</v>
      </c>
      <c r="N1" s="43">
        <v>3</v>
      </c>
      <c r="O1" s="43">
        <v>3</v>
      </c>
      <c r="P1" s="43">
        <v>3</v>
      </c>
      <c r="Q1" s="49">
        <f>AVERAGE(A1:P1)</f>
        <v>3.125</v>
      </c>
    </row>
    <row r="2" spans="1:17" ht="15.75" thickBot="1">
      <c r="A2" s="43">
        <v>4</v>
      </c>
      <c r="B2" s="43">
        <v>3</v>
      </c>
      <c r="C2" s="43">
        <v>4</v>
      </c>
      <c r="D2" s="43">
        <v>3</v>
      </c>
      <c r="E2" s="43">
        <v>4</v>
      </c>
      <c r="F2" s="43">
        <v>4</v>
      </c>
      <c r="G2" s="43">
        <v>4</v>
      </c>
      <c r="H2" s="43">
        <v>4</v>
      </c>
      <c r="I2" s="43">
        <v>4</v>
      </c>
      <c r="J2" s="43">
        <v>4</v>
      </c>
      <c r="K2" s="43">
        <v>4</v>
      </c>
      <c r="L2" s="43">
        <v>4</v>
      </c>
      <c r="M2" s="43">
        <v>4</v>
      </c>
      <c r="N2" s="43">
        <v>4</v>
      </c>
      <c r="O2" s="43">
        <v>4</v>
      </c>
      <c r="P2" s="43">
        <v>3</v>
      </c>
      <c r="Q2" s="49">
        <f t="shared" ref="Q2:Q31" si="0">AVERAGE(A2:P2)</f>
        <v>3.8125</v>
      </c>
    </row>
    <row r="3" spans="1:17" ht="15.75" thickBot="1">
      <c r="A3" s="43">
        <v>2</v>
      </c>
      <c r="B3" s="43">
        <v>3</v>
      </c>
      <c r="C3" s="43">
        <v>4</v>
      </c>
      <c r="D3" s="43">
        <v>3</v>
      </c>
      <c r="E3" s="43">
        <v>4</v>
      </c>
      <c r="F3" s="43">
        <v>4</v>
      </c>
      <c r="G3" s="43">
        <v>2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4</v>
      </c>
      <c r="N3" s="43">
        <v>3</v>
      </c>
      <c r="O3" s="43">
        <v>4</v>
      </c>
      <c r="P3" s="43">
        <v>3</v>
      </c>
      <c r="Q3" s="49">
        <f t="shared" si="0"/>
        <v>3.1875</v>
      </c>
    </row>
    <row r="4" spans="1:17" ht="15.75" thickBot="1">
      <c r="A4" s="43">
        <v>3</v>
      </c>
      <c r="B4" s="43">
        <v>3</v>
      </c>
      <c r="C4" s="43">
        <v>4</v>
      </c>
      <c r="D4" s="43">
        <v>4</v>
      </c>
      <c r="E4" s="43">
        <v>4</v>
      </c>
      <c r="F4" s="43">
        <v>4</v>
      </c>
      <c r="G4" s="43">
        <v>3</v>
      </c>
      <c r="H4" s="43">
        <v>4</v>
      </c>
      <c r="I4" s="43">
        <v>3</v>
      </c>
      <c r="J4" s="43">
        <v>2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3.25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4</v>
      </c>
      <c r="F5" s="43">
        <v>3</v>
      </c>
      <c r="G5" s="43">
        <v>3</v>
      </c>
      <c r="H5" s="43">
        <v>3</v>
      </c>
      <c r="I5" s="43">
        <v>2</v>
      </c>
      <c r="J5" s="43">
        <v>2</v>
      </c>
      <c r="K5" s="43">
        <v>3</v>
      </c>
      <c r="L5" s="43">
        <v>4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3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3</v>
      </c>
      <c r="F6" s="43">
        <v>3</v>
      </c>
      <c r="G6" s="43">
        <v>3</v>
      </c>
      <c r="H6" s="43">
        <v>3</v>
      </c>
      <c r="I6" s="43">
        <v>3</v>
      </c>
      <c r="J6" s="43">
        <v>3</v>
      </c>
      <c r="K6" s="43">
        <v>2</v>
      </c>
      <c r="L6" s="43">
        <v>3</v>
      </c>
      <c r="M6" s="43">
        <v>3</v>
      </c>
      <c r="N6" s="43">
        <v>3</v>
      </c>
      <c r="O6" s="43">
        <v>3</v>
      </c>
      <c r="P6" s="43">
        <v>3</v>
      </c>
      <c r="Q6" s="49">
        <f t="shared" si="0"/>
        <v>2.9375</v>
      </c>
    </row>
    <row r="7" spans="1:17" ht="15.75" thickBot="1">
      <c r="A7" s="43">
        <v>3</v>
      </c>
      <c r="B7" s="43">
        <v>3</v>
      </c>
      <c r="C7" s="43">
        <v>4</v>
      </c>
      <c r="D7" s="43">
        <v>4</v>
      </c>
      <c r="E7" s="43">
        <v>4</v>
      </c>
      <c r="F7" s="43">
        <v>4</v>
      </c>
      <c r="G7" s="43">
        <v>3</v>
      </c>
      <c r="H7" s="43">
        <v>4</v>
      </c>
      <c r="I7" s="43">
        <v>3</v>
      </c>
      <c r="J7" s="43">
        <v>3</v>
      </c>
      <c r="K7" s="43">
        <v>4</v>
      </c>
      <c r="L7" s="43">
        <v>4</v>
      </c>
      <c r="M7" s="43">
        <v>4</v>
      </c>
      <c r="N7" s="43">
        <v>4</v>
      </c>
      <c r="O7" s="43">
        <v>4</v>
      </c>
      <c r="P7" s="43">
        <v>4</v>
      </c>
      <c r="Q7" s="49">
        <f t="shared" si="0"/>
        <v>3.6875</v>
      </c>
    </row>
    <row r="8" spans="1:17" ht="15.75" thickBot="1">
      <c r="A8" s="43">
        <v>3</v>
      </c>
      <c r="B8" s="43">
        <v>3</v>
      </c>
      <c r="C8" s="43">
        <v>4</v>
      </c>
      <c r="D8" s="43">
        <v>4</v>
      </c>
      <c r="E8" s="43">
        <v>4</v>
      </c>
      <c r="F8" s="43">
        <v>4</v>
      </c>
      <c r="G8" s="43">
        <v>4</v>
      </c>
      <c r="H8" s="43">
        <v>4</v>
      </c>
      <c r="I8" s="43">
        <v>4</v>
      </c>
      <c r="J8" s="43">
        <v>4</v>
      </c>
      <c r="K8" s="43">
        <v>4</v>
      </c>
      <c r="L8" s="43">
        <v>4</v>
      </c>
      <c r="M8" s="43">
        <v>4</v>
      </c>
      <c r="N8" s="43">
        <v>3</v>
      </c>
      <c r="O8" s="43">
        <v>4</v>
      </c>
      <c r="P8" s="43">
        <v>4</v>
      </c>
      <c r="Q8" s="49">
        <f t="shared" si="0"/>
        <v>3.8125</v>
      </c>
    </row>
    <row r="9" spans="1:17" ht="15.75" thickBot="1">
      <c r="A9" s="43">
        <v>3</v>
      </c>
      <c r="B9" s="43">
        <v>3</v>
      </c>
      <c r="C9" s="43">
        <v>4</v>
      </c>
      <c r="D9" s="43">
        <v>3</v>
      </c>
      <c r="E9" s="43">
        <v>3</v>
      </c>
      <c r="F9" s="43">
        <v>4</v>
      </c>
      <c r="G9" s="43">
        <v>4</v>
      </c>
      <c r="H9" s="43">
        <v>4</v>
      </c>
      <c r="I9" s="43">
        <v>4</v>
      </c>
      <c r="J9" s="43">
        <v>4</v>
      </c>
      <c r="K9" s="43">
        <v>4</v>
      </c>
      <c r="L9" s="43">
        <v>4</v>
      </c>
      <c r="M9" s="43">
        <v>4</v>
      </c>
      <c r="N9" s="43">
        <v>3</v>
      </c>
      <c r="O9" s="43">
        <v>4</v>
      </c>
      <c r="P9" s="43">
        <v>3</v>
      </c>
      <c r="Q9" s="49">
        <f t="shared" si="0"/>
        <v>3.625</v>
      </c>
    </row>
    <row r="10" spans="1:17" ht="15.75" thickBot="1">
      <c r="A10" s="43">
        <v>3</v>
      </c>
      <c r="B10" s="43">
        <v>3</v>
      </c>
      <c r="C10" s="43">
        <v>2</v>
      </c>
      <c r="D10" s="43">
        <v>3</v>
      </c>
      <c r="E10" s="43">
        <v>2</v>
      </c>
      <c r="F10" s="43">
        <v>3</v>
      </c>
      <c r="G10" s="43">
        <v>3</v>
      </c>
      <c r="H10" s="43">
        <v>2</v>
      </c>
      <c r="I10" s="43">
        <v>3</v>
      </c>
      <c r="J10" s="43">
        <v>4</v>
      </c>
      <c r="K10" s="43">
        <v>2</v>
      </c>
      <c r="L10" s="43">
        <v>3</v>
      </c>
      <c r="M10" s="43">
        <v>4</v>
      </c>
      <c r="N10" s="43">
        <v>3</v>
      </c>
      <c r="O10" s="43">
        <v>3</v>
      </c>
      <c r="P10" s="43">
        <v>3</v>
      </c>
      <c r="Q10" s="49">
        <f t="shared" si="0"/>
        <v>2.875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4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9">
        <f t="shared" si="0"/>
        <v>3.0625</v>
      </c>
    </row>
    <row r="12" spans="1:17" ht="15.75" thickBot="1">
      <c r="A12" s="43">
        <v>4</v>
      </c>
      <c r="B12" s="43">
        <v>3</v>
      </c>
      <c r="C12" s="43">
        <v>3</v>
      </c>
      <c r="D12" s="43">
        <v>4</v>
      </c>
      <c r="E12" s="43">
        <v>4</v>
      </c>
      <c r="F12" s="43">
        <v>4</v>
      </c>
      <c r="G12" s="43">
        <v>3</v>
      </c>
      <c r="H12" s="43">
        <v>4</v>
      </c>
      <c r="I12" s="43">
        <v>4</v>
      </c>
      <c r="J12" s="43">
        <v>4</v>
      </c>
      <c r="K12" s="43">
        <v>4</v>
      </c>
      <c r="L12" s="43">
        <v>4</v>
      </c>
      <c r="M12" s="43">
        <v>4</v>
      </c>
      <c r="N12" s="43">
        <v>4</v>
      </c>
      <c r="O12" s="43">
        <v>4</v>
      </c>
      <c r="P12" s="43">
        <v>4</v>
      </c>
      <c r="Q12" s="49">
        <f t="shared" si="0"/>
        <v>3.8125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3</v>
      </c>
      <c r="F13" s="43">
        <v>3</v>
      </c>
      <c r="G13" s="43">
        <v>4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3.0625</v>
      </c>
    </row>
    <row r="14" spans="1:17" ht="15.75" thickBot="1">
      <c r="A14" s="43">
        <v>3</v>
      </c>
      <c r="B14" s="43">
        <v>4</v>
      </c>
      <c r="C14" s="43">
        <v>4</v>
      </c>
      <c r="D14" s="43">
        <v>4</v>
      </c>
      <c r="E14" s="43">
        <v>4</v>
      </c>
      <c r="F14" s="43">
        <v>4</v>
      </c>
      <c r="G14" s="43">
        <v>4</v>
      </c>
      <c r="H14" s="43">
        <v>4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43">
        <v>4</v>
      </c>
      <c r="O14" s="43">
        <v>4</v>
      </c>
      <c r="P14" s="43">
        <v>4</v>
      </c>
      <c r="Q14" s="49">
        <f t="shared" si="0"/>
        <v>3.9375</v>
      </c>
    </row>
    <row r="15" spans="1:17" ht="15.75" thickBo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9" t="e">
        <f t="shared" si="0"/>
        <v>#DIV/0!</v>
      </c>
    </row>
    <row r="16" spans="1:17" ht="15.75" thickBo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9" t="e">
        <f t="shared" si="0"/>
        <v>#DIV/0!</v>
      </c>
    </row>
    <row r="17" spans="1:17" ht="15.75" thickBo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9" t="e">
        <f t="shared" si="0"/>
        <v>#DIV/0!</v>
      </c>
    </row>
    <row r="18" spans="1:17" ht="15.75" thickBo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9" t="e">
        <f t="shared" si="0"/>
        <v>#DIV/0!</v>
      </c>
    </row>
    <row r="19" spans="1:17" ht="15.75" thickBo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9" t="e">
        <f t="shared" si="0"/>
        <v>#DIV/0!</v>
      </c>
    </row>
    <row r="20" spans="1:17" ht="15.75" thickBo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9" t="e">
        <f t="shared" si="0"/>
        <v>#DIV/0!</v>
      </c>
    </row>
    <row r="21" spans="1:17" ht="15.75" thickBo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9" t="e">
        <f t="shared" si="0"/>
        <v>#DIV/0!</v>
      </c>
    </row>
    <row r="22" spans="1:17" ht="15.75" thickBo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9" t="e">
        <f t="shared" si="0"/>
        <v>#DIV/0!</v>
      </c>
    </row>
    <row r="23" spans="1:17" ht="15.75" thickBo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9" t="e">
        <f t="shared" si="0"/>
        <v>#DIV/0!</v>
      </c>
    </row>
    <row r="24" spans="1:17" ht="15.75" thickBo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9" t="e">
        <f t="shared" si="0"/>
        <v>#DIV/0!</v>
      </c>
    </row>
    <row r="25" spans="1:17" ht="15.75" thickBo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3.370535714285714</v>
      </c>
    </row>
    <row r="102" spans="1:16">
      <c r="A102" s="48">
        <f>AVERAGE(A1:A98)</f>
        <v>3.0714285714285716</v>
      </c>
      <c r="B102" s="48">
        <f t="shared" ref="B102:P102" si="1">AVERAGE(B1:B98)</f>
        <v>3.0714285714285716</v>
      </c>
      <c r="C102" s="48">
        <f t="shared" si="1"/>
        <v>3.4285714285714284</v>
      </c>
      <c r="D102" s="48">
        <f t="shared" si="1"/>
        <v>3.3571428571428572</v>
      </c>
      <c r="E102" s="48">
        <f t="shared" si="1"/>
        <v>3.6428571428571428</v>
      </c>
      <c r="F102" s="48">
        <f t="shared" si="1"/>
        <v>3.5714285714285716</v>
      </c>
      <c r="G102" s="48">
        <f t="shared" si="1"/>
        <v>3.2142857142857144</v>
      </c>
      <c r="H102" s="48">
        <f t="shared" si="1"/>
        <v>3.4285714285714284</v>
      </c>
      <c r="I102" s="48">
        <f t="shared" si="1"/>
        <v>3.2857142857142856</v>
      </c>
      <c r="J102" s="48">
        <f t="shared" si="1"/>
        <v>3.3571428571428572</v>
      </c>
      <c r="K102" s="48">
        <f t="shared" si="1"/>
        <v>3.2857142857142856</v>
      </c>
      <c r="L102" s="48">
        <f t="shared" si="1"/>
        <v>3.5714285714285716</v>
      </c>
      <c r="M102" s="48">
        <f t="shared" si="1"/>
        <v>3.5714285714285716</v>
      </c>
      <c r="N102" s="48">
        <f t="shared" si="1"/>
        <v>3.2857142857142856</v>
      </c>
      <c r="O102" s="48">
        <f t="shared" si="1"/>
        <v>3.5</v>
      </c>
      <c r="P102" s="48">
        <f t="shared" si="1"/>
        <v>3.2857142857142856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L31" sqref="L31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4</v>
      </c>
      <c r="C1" s="43">
        <v>4</v>
      </c>
      <c r="D1" s="43">
        <v>4</v>
      </c>
      <c r="E1" s="43">
        <v>4</v>
      </c>
      <c r="F1" s="43">
        <v>4</v>
      </c>
      <c r="G1" s="43">
        <v>4</v>
      </c>
      <c r="H1" s="43">
        <v>4</v>
      </c>
      <c r="I1" s="43">
        <v>3</v>
      </c>
      <c r="J1" s="43">
        <v>3</v>
      </c>
      <c r="K1" s="43">
        <v>3</v>
      </c>
      <c r="L1" s="43">
        <v>3</v>
      </c>
      <c r="M1" s="43">
        <v>3</v>
      </c>
      <c r="N1" s="43">
        <v>2</v>
      </c>
      <c r="O1" s="43">
        <v>3</v>
      </c>
      <c r="P1" s="43">
        <v>2</v>
      </c>
      <c r="Q1" s="49">
        <f>AVERAGE(A1:P1)</f>
        <v>3.3125</v>
      </c>
    </row>
    <row r="2" spans="1:17" ht="15.75" thickBot="1">
      <c r="A2" s="43">
        <v>3</v>
      </c>
      <c r="B2" s="43">
        <v>2</v>
      </c>
      <c r="C2" s="43">
        <v>4</v>
      </c>
      <c r="D2" s="43">
        <v>2</v>
      </c>
      <c r="E2" s="43">
        <v>4</v>
      </c>
      <c r="F2" s="43">
        <v>3</v>
      </c>
      <c r="G2" s="43">
        <v>2</v>
      </c>
      <c r="H2" s="43">
        <v>2</v>
      </c>
      <c r="I2" s="43">
        <v>3</v>
      </c>
      <c r="J2" s="43">
        <v>3</v>
      </c>
      <c r="K2" s="43">
        <v>2</v>
      </c>
      <c r="L2" s="43">
        <v>3</v>
      </c>
      <c r="M2" s="43">
        <v>3</v>
      </c>
      <c r="N2" s="43">
        <v>2</v>
      </c>
      <c r="O2" s="43">
        <v>3</v>
      </c>
      <c r="P2" s="43">
        <v>3</v>
      </c>
      <c r="Q2" s="49">
        <f t="shared" ref="Q2:Q31" si="0">AVERAGE(A2:P2)</f>
        <v>2.75</v>
      </c>
    </row>
    <row r="3" spans="1:17" ht="15.75" thickBot="1">
      <c r="A3" s="43">
        <v>2</v>
      </c>
      <c r="B3" s="43">
        <v>3</v>
      </c>
      <c r="C3" s="43">
        <v>4</v>
      </c>
      <c r="D3" s="43">
        <v>4</v>
      </c>
      <c r="E3" s="43">
        <v>4</v>
      </c>
      <c r="F3" s="43">
        <v>4</v>
      </c>
      <c r="G3" s="43">
        <v>4</v>
      </c>
      <c r="H3" s="43">
        <v>4</v>
      </c>
      <c r="I3" s="43">
        <v>4</v>
      </c>
      <c r="J3" s="43">
        <v>4</v>
      </c>
      <c r="K3" s="43">
        <v>4</v>
      </c>
      <c r="L3" s="43">
        <v>4</v>
      </c>
      <c r="M3" s="43">
        <v>4</v>
      </c>
      <c r="N3" s="43">
        <v>4</v>
      </c>
      <c r="O3" s="43">
        <v>4</v>
      </c>
      <c r="P3" s="43">
        <v>4</v>
      </c>
      <c r="Q3" s="49">
        <f t="shared" si="0"/>
        <v>3.8125</v>
      </c>
    </row>
    <row r="4" spans="1:17" ht="15.75" thickBot="1">
      <c r="A4" s="43">
        <v>2</v>
      </c>
      <c r="B4" s="43">
        <v>2</v>
      </c>
      <c r="C4" s="43">
        <v>3</v>
      </c>
      <c r="D4" s="43">
        <v>2</v>
      </c>
      <c r="E4" s="43">
        <v>3</v>
      </c>
      <c r="F4" s="43">
        <v>4</v>
      </c>
      <c r="G4" s="43">
        <v>2</v>
      </c>
      <c r="H4" s="43">
        <v>3</v>
      </c>
      <c r="I4" s="43">
        <v>2</v>
      </c>
      <c r="J4" s="43">
        <v>3</v>
      </c>
      <c r="K4" s="43">
        <v>3</v>
      </c>
      <c r="L4" s="43">
        <v>3</v>
      </c>
      <c r="M4" s="43">
        <v>4</v>
      </c>
      <c r="N4" s="43">
        <v>3</v>
      </c>
      <c r="O4" s="43">
        <v>2</v>
      </c>
      <c r="P4" s="43">
        <v>3</v>
      </c>
      <c r="Q4" s="49">
        <f t="shared" si="0"/>
        <v>2.75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3</v>
      </c>
      <c r="F5" s="43">
        <v>3</v>
      </c>
      <c r="G5" s="43">
        <v>3</v>
      </c>
      <c r="H5" s="43">
        <v>2</v>
      </c>
      <c r="I5" s="43">
        <v>3</v>
      </c>
      <c r="J5" s="43">
        <v>3</v>
      </c>
      <c r="K5" s="43">
        <v>2</v>
      </c>
      <c r="L5" s="43">
        <v>3</v>
      </c>
      <c r="M5" s="43">
        <v>3</v>
      </c>
      <c r="N5" s="43">
        <v>2</v>
      </c>
      <c r="O5" s="43">
        <v>2</v>
      </c>
      <c r="P5" s="43">
        <v>2</v>
      </c>
      <c r="Q5" s="49">
        <f t="shared" si="0"/>
        <v>2.6875</v>
      </c>
    </row>
    <row r="6" spans="1:17" ht="15.75" thickBot="1">
      <c r="A6" s="43">
        <v>2</v>
      </c>
      <c r="B6" s="43">
        <v>2</v>
      </c>
      <c r="C6" s="43">
        <v>4</v>
      </c>
      <c r="D6" s="43">
        <v>3</v>
      </c>
      <c r="E6" s="43">
        <v>4</v>
      </c>
      <c r="F6" s="43">
        <v>4</v>
      </c>
      <c r="G6" s="43">
        <v>4</v>
      </c>
      <c r="H6" s="43">
        <v>4</v>
      </c>
      <c r="I6" s="43">
        <v>4</v>
      </c>
      <c r="J6" s="43">
        <v>4</v>
      </c>
      <c r="K6" s="43">
        <v>4</v>
      </c>
      <c r="L6" s="43">
        <v>4</v>
      </c>
      <c r="M6" s="43">
        <v>4</v>
      </c>
      <c r="N6" s="43">
        <v>4</v>
      </c>
      <c r="O6" s="43">
        <v>4</v>
      </c>
      <c r="P6" s="43">
        <v>4</v>
      </c>
      <c r="Q6" s="49">
        <f t="shared" si="0"/>
        <v>3.6875</v>
      </c>
    </row>
    <row r="7" spans="1:17" ht="15.75" thickBot="1">
      <c r="A7" s="43">
        <v>2</v>
      </c>
      <c r="B7" s="43">
        <v>3</v>
      </c>
      <c r="C7" s="43">
        <v>4</v>
      </c>
      <c r="D7" s="43">
        <v>2</v>
      </c>
      <c r="E7" s="43">
        <v>3</v>
      </c>
      <c r="F7" s="43">
        <v>3</v>
      </c>
      <c r="G7" s="43">
        <v>2</v>
      </c>
      <c r="H7" s="43">
        <v>2</v>
      </c>
      <c r="I7" s="43">
        <v>3</v>
      </c>
      <c r="J7" s="43">
        <v>4</v>
      </c>
      <c r="K7" s="43">
        <v>2</v>
      </c>
      <c r="L7" s="43">
        <v>2</v>
      </c>
      <c r="M7" s="43">
        <v>4</v>
      </c>
      <c r="N7" s="43">
        <v>3</v>
      </c>
      <c r="O7" s="43">
        <v>3</v>
      </c>
      <c r="P7" s="43">
        <v>2</v>
      </c>
      <c r="Q7" s="49">
        <f t="shared" si="0"/>
        <v>2.75</v>
      </c>
    </row>
    <row r="8" spans="1:17" ht="15.75" thickBot="1">
      <c r="A8" s="43">
        <v>2</v>
      </c>
      <c r="B8" s="43">
        <v>2</v>
      </c>
      <c r="C8" s="43">
        <v>2</v>
      </c>
      <c r="D8" s="43">
        <v>2</v>
      </c>
      <c r="E8" s="43">
        <v>3</v>
      </c>
      <c r="F8" s="43">
        <v>2</v>
      </c>
      <c r="G8" s="43">
        <v>2</v>
      </c>
      <c r="H8" s="43">
        <v>2</v>
      </c>
      <c r="I8" s="43">
        <v>2</v>
      </c>
      <c r="J8" s="43">
        <v>3</v>
      </c>
      <c r="K8" s="43">
        <v>3</v>
      </c>
      <c r="L8" s="43">
        <v>3</v>
      </c>
      <c r="M8" s="43">
        <v>1</v>
      </c>
      <c r="N8" s="43">
        <v>2</v>
      </c>
      <c r="O8" s="43">
        <v>2</v>
      </c>
      <c r="P8" s="43">
        <v>2</v>
      </c>
      <c r="Q8" s="49">
        <f t="shared" si="0"/>
        <v>2.1875</v>
      </c>
    </row>
    <row r="9" spans="1:17" ht="15.75" thickBot="1">
      <c r="A9" s="43">
        <v>3</v>
      </c>
      <c r="B9" s="43">
        <v>3</v>
      </c>
      <c r="C9" s="43">
        <v>2</v>
      </c>
      <c r="D9" s="43">
        <v>3</v>
      </c>
      <c r="E9" s="43">
        <v>2</v>
      </c>
      <c r="F9" s="43">
        <v>2</v>
      </c>
      <c r="G9" s="43">
        <v>2</v>
      </c>
      <c r="H9" s="43">
        <v>2</v>
      </c>
      <c r="I9" s="43">
        <v>3</v>
      </c>
      <c r="J9" s="43">
        <v>3</v>
      </c>
      <c r="K9" s="43">
        <v>2</v>
      </c>
      <c r="L9" s="43">
        <v>3</v>
      </c>
      <c r="M9" s="43">
        <v>3</v>
      </c>
      <c r="N9" s="43">
        <v>2</v>
      </c>
      <c r="O9" s="43">
        <v>2</v>
      </c>
      <c r="P9" s="43">
        <v>2</v>
      </c>
      <c r="Q9" s="49">
        <f t="shared" si="0"/>
        <v>2.4375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3</v>
      </c>
      <c r="F10" s="43">
        <v>3</v>
      </c>
      <c r="G10" s="43">
        <v>2</v>
      </c>
      <c r="H10" s="43">
        <v>2</v>
      </c>
      <c r="I10" s="43">
        <v>4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2.9375</v>
      </c>
    </row>
    <row r="11" spans="1:17" ht="15.75" thickBot="1">
      <c r="A11" s="43">
        <v>2</v>
      </c>
      <c r="B11" s="43">
        <v>2</v>
      </c>
      <c r="C11" s="43">
        <v>2</v>
      </c>
      <c r="D11" s="43">
        <v>3</v>
      </c>
      <c r="E11" s="43">
        <v>2</v>
      </c>
      <c r="F11" s="43">
        <v>2</v>
      </c>
      <c r="G11" s="43">
        <v>2</v>
      </c>
      <c r="H11" s="43">
        <v>2</v>
      </c>
      <c r="I11" s="43">
        <v>2</v>
      </c>
      <c r="J11" s="43">
        <v>3</v>
      </c>
      <c r="K11" s="43">
        <v>2</v>
      </c>
      <c r="L11" s="43">
        <v>3</v>
      </c>
      <c r="M11" s="43">
        <v>1</v>
      </c>
      <c r="N11" s="43">
        <v>2</v>
      </c>
      <c r="O11" s="43">
        <v>2</v>
      </c>
      <c r="P11" s="43">
        <v>2</v>
      </c>
      <c r="Q11" s="49">
        <f t="shared" si="0"/>
        <v>2.125</v>
      </c>
    </row>
    <row r="12" spans="1:17" ht="15.75" thickBot="1">
      <c r="A12" s="43">
        <v>2</v>
      </c>
      <c r="B12" s="43">
        <v>2</v>
      </c>
      <c r="C12" s="43">
        <v>3</v>
      </c>
      <c r="D12" s="43">
        <v>2</v>
      </c>
      <c r="E12" s="43">
        <v>3</v>
      </c>
      <c r="F12" s="43">
        <v>2</v>
      </c>
      <c r="G12" s="43">
        <v>3</v>
      </c>
      <c r="H12" s="43">
        <v>2</v>
      </c>
      <c r="I12" s="43">
        <v>1</v>
      </c>
      <c r="J12" s="43">
        <v>3</v>
      </c>
      <c r="K12" s="43">
        <v>2</v>
      </c>
      <c r="L12" s="43">
        <v>2</v>
      </c>
      <c r="M12" s="43">
        <v>2</v>
      </c>
      <c r="N12" s="43">
        <v>2</v>
      </c>
      <c r="O12" s="43">
        <v>2</v>
      </c>
      <c r="P12" s="43">
        <v>2</v>
      </c>
      <c r="Q12" s="49">
        <f t="shared" si="0"/>
        <v>2.1875</v>
      </c>
    </row>
    <row r="13" spans="1:17" ht="15.75" thickBot="1">
      <c r="A13" s="43">
        <v>2</v>
      </c>
      <c r="B13" s="43">
        <v>3</v>
      </c>
      <c r="C13" s="43">
        <v>4</v>
      </c>
      <c r="D13" s="43">
        <v>3</v>
      </c>
      <c r="E13" s="43">
        <v>4</v>
      </c>
      <c r="F13" s="43">
        <v>2</v>
      </c>
      <c r="G13" s="43">
        <v>3</v>
      </c>
      <c r="H13" s="43">
        <v>3</v>
      </c>
      <c r="I13" s="43">
        <v>3</v>
      </c>
      <c r="J13" s="43">
        <v>4</v>
      </c>
      <c r="K13" s="43">
        <v>3</v>
      </c>
      <c r="L13" s="43">
        <v>4</v>
      </c>
      <c r="M13" s="43">
        <v>4</v>
      </c>
      <c r="N13" s="43">
        <v>3</v>
      </c>
      <c r="O13" s="43">
        <v>3</v>
      </c>
      <c r="P13" s="43">
        <v>3</v>
      </c>
      <c r="Q13" s="49">
        <f t="shared" si="0"/>
        <v>3.1875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4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3.0625</v>
      </c>
    </row>
    <row r="15" spans="1:17" ht="15.75" thickBot="1">
      <c r="A15" s="43">
        <v>2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4</v>
      </c>
      <c r="H15" s="43">
        <v>3</v>
      </c>
      <c r="I15" s="43">
        <v>3</v>
      </c>
      <c r="J15" s="43">
        <v>4</v>
      </c>
      <c r="K15" s="43">
        <v>3</v>
      </c>
      <c r="L15" s="43">
        <v>4</v>
      </c>
      <c r="M15" s="43">
        <v>2</v>
      </c>
      <c r="N15" s="43">
        <v>2</v>
      </c>
      <c r="O15" s="43">
        <v>3</v>
      </c>
      <c r="P15" s="43">
        <v>3</v>
      </c>
      <c r="Q15" s="49">
        <f t="shared" si="0"/>
        <v>3</v>
      </c>
    </row>
    <row r="16" spans="1:17" ht="15.75" thickBot="1">
      <c r="A16" s="43">
        <v>2</v>
      </c>
      <c r="B16" s="43">
        <v>3</v>
      </c>
      <c r="C16" s="43">
        <v>4</v>
      </c>
      <c r="D16" s="43">
        <v>4</v>
      </c>
      <c r="E16" s="43">
        <v>4</v>
      </c>
      <c r="F16" s="43">
        <v>4</v>
      </c>
      <c r="G16" s="43">
        <v>4</v>
      </c>
      <c r="H16" s="43">
        <v>4</v>
      </c>
      <c r="I16" s="43">
        <v>4</v>
      </c>
      <c r="J16" s="43">
        <v>3</v>
      </c>
      <c r="K16" s="43">
        <v>3</v>
      </c>
      <c r="L16" s="43">
        <v>3</v>
      </c>
      <c r="M16" s="43">
        <v>2</v>
      </c>
      <c r="N16" s="43">
        <v>2</v>
      </c>
      <c r="O16" s="43">
        <v>4</v>
      </c>
      <c r="P16" s="43">
        <v>3</v>
      </c>
      <c r="Q16" s="49">
        <f t="shared" si="0"/>
        <v>3.3125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3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v>3</v>
      </c>
      <c r="O17" s="43">
        <v>3</v>
      </c>
      <c r="P17" s="43">
        <v>3</v>
      </c>
      <c r="Q17" s="49">
        <f t="shared" si="0"/>
        <v>3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3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2</v>
      </c>
      <c r="M18" s="43">
        <v>2</v>
      </c>
      <c r="N18" s="43">
        <v>2</v>
      </c>
      <c r="O18" s="43">
        <v>3</v>
      </c>
      <c r="P18" s="43">
        <v>3</v>
      </c>
      <c r="Q18" s="49">
        <f t="shared" si="0"/>
        <v>2.8125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3</v>
      </c>
      <c r="F19" s="43">
        <v>3</v>
      </c>
      <c r="G19" s="43">
        <v>3</v>
      </c>
      <c r="H19" s="43">
        <v>3</v>
      </c>
      <c r="I19" s="43">
        <v>3</v>
      </c>
      <c r="J19" s="43">
        <v>2</v>
      </c>
      <c r="K19" s="43">
        <v>3</v>
      </c>
      <c r="L19" s="43">
        <v>2</v>
      </c>
      <c r="M19" s="43">
        <v>2</v>
      </c>
      <c r="N19" s="43">
        <v>3</v>
      </c>
      <c r="O19" s="43">
        <v>3</v>
      </c>
      <c r="P19" s="43">
        <v>3</v>
      </c>
      <c r="Q19" s="49">
        <f t="shared" si="0"/>
        <v>2.8125</v>
      </c>
    </row>
    <row r="20" spans="1:17" ht="15.75" thickBot="1">
      <c r="A20" s="43">
        <v>3</v>
      </c>
      <c r="B20" s="43">
        <v>3</v>
      </c>
      <c r="C20" s="43">
        <v>3</v>
      </c>
      <c r="D20" s="43">
        <v>3</v>
      </c>
      <c r="E20" s="43">
        <v>4</v>
      </c>
      <c r="F20" s="43">
        <v>3</v>
      </c>
      <c r="G20" s="43">
        <v>3</v>
      </c>
      <c r="H20" s="43">
        <v>3</v>
      </c>
      <c r="I20" s="43">
        <v>3</v>
      </c>
      <c r="J20" s="43">
        <v>2</v>
      </c>
      <c r="K20" s="43">
        <v>3</v>
      </c>
      <c r="L20" s="43">
        <v>3</v>
      </c>
      <c r="M20" s="43">
        <v>3</v>
      </c>
      <c r="N20" s="43">
        <v>3</v>
      </c>
      <c r="O20" s="43">
        <v>3</v>
      </c>
      <c r="P20" s="43">
        <v>3</v>
      </c>
      <c r="Q20" s="49">
        <f t="shared" si="0"/>
        <v>3</v>
      </c>
    </row>
    <row r="21" spans="1:17" ht="15.75" thickBot="1">
      <c r="A21" s="43">
        <v>3</v>
      </c>
      <c r="B21" s="43">
        <v>3</v>
      </c>
      <c r="C21" s="43">
        <v>4</v>
      </c>
      <c r="D21" s="43">
        <v>4</v>
      </c>
      <c r="E21" s="43">
        <v>3</v>
      </c>
      <c r="F21" s="43">
        <v>3</v>
      </c>
      <c r="G21" s="43">
        <v>4</v>
      </c>
      <c r="H21" s="43">
        <v>4</v>
      </c>
      <c r="I21" s="43">
        <v>3</v>
      </c>
      <c r="J21" s="43">
        <v>2</v>
      </c>
      <c r="K21" s="43">
        <v>3</v>
      </c>
      <c r="L21" s="43">
        <v>3</v>
      </c>
      <c r="M21" s="43">
        <v>3</v>
      </c>
      <c r="N21" s="43">
        <v>3</v>
      </c>
      <c r="O21" s="43">
        <v>3</v>
      </c>
      <c r="P21" s="43">
        <v>3</v>
      </c>
      <c r="Q21" s="49">
        <f t="shared" si="0"/>
        <v>3.1875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4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4</v>
      </c>
      <c r="M22" s="43">
        <v>3</v>
      </c>
      <c r="N22" s="43">
        <v>3</v>
      </c>
      <c r="O22" s="43">
        <v>3</v>
      </c>
      <c r="P22" s="43">
        <v>3</v>
      </c>
      <c r="Q22" s="49">
        <f t="shared" si="0"/>
        <v>3.125</v>
      </c>
    </row>
    <row r="23" spans="1:17" ht="15.75" thickBot="1">
      <c r="A23" s="43">
        <v>3</v>
      </c>
      <c r="B23" s="43">
        <v>3</v>
      </c>
      <c r="C23" s="43">
        <v>3</v>
      </c>
      <c r="D23" s="43">
        <v>3</v>
      </c>
      <c r="E23" s="43">
        <v>3</v>
      </c>
      <c r="F23" s="43">
        <v>3</v>
      </c>
      <c r="G23" s="43">
        <v>3</v>
      </c>
      <c r="H23" s="43">
        <v>3</v>
      </c>
      <c r="I23" s="43">
        <v>4</v>
      </c>
      <c r="J23" s="43">
        <v>3</v>
      </c>
      <c r="K23" s="43">
        <v>3</v>
      </c>
      <c r="L23" s="43">
        <v>3</v>
      </c>
      <c r="M23" s="43">
        <v>3</v>
      </c>
      <c r="N23" s="43">
        <v>3</v>
      </c>
      <c r="O23" s="43">
        <v>3</v>
      </c>
      <c r="P23" s="43">
        <v>3</v>
      </c>
      <c r="Q23" s="49">
        <f t="shared" si="0"/>
        <v>3.0625</v>
      </c>
    </row>
    <row r="24" spans="1:17" ht="15.75" thickBot="1">
      <c r="A24" s="43">
        <v>3</v>
      </c>
      <c r="B24" s="43">
        <v>3</v>
      </c>
      <c r="C24" s="43">
        <v>4</v>
      </c>
      <c r="D24" s="43">
        <v>4</v>
      </c>
      <c r="E24" s="43">
        <v>4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3</v>
      </c>
      <c r="N24" s="43">
        <v>3</v>
      </c>
      <c r="O24" s="43">
        <v>3</v>
      </c>
      <c r="P24" s="43">
        <v>3</v>
      </c>
      <c r="Q24" s="49">
        <f t="shared" si="0"/>
        <v>3.1875</v>
      </c>
    </row>
    <row r="25" spans="1:17" ht="15.75" thickBot="1">
      <c r="A25" s="43">
        <v>3</v>
      </c>
      <c r="B25" s="43">
        <v>3</v>
      </c>
      <c r="C25" s="43">
        <v>4</v>
      </c>
      <c r="D25" s="43">
        <v>3</v>
      </c>
      <c r="E25" s="43">
        <v>4</v>
      </c>
      <c r="F25" s="43">
        <v>4</v>
      </c>
      <c r="G25" s="43">
        <v>3</v>
      </c>
      <c r="H25" s="43">
        <v>4</v>
      </c>
      <c r="I25" s="43">
        <v>4</v>
      </c>
      <c r="J25" s="43">
        <v>3</v>
      </c>
      <c r="K25" s="43">
        <v>4</v>
      </c>
      <c r="L25" s="43">
        <v>3</v>
      </c>
      <c r="M25" s="43">
        <v>3</v>
      </c>
      <c r="N25" s="43">
        <v>3</v>
      </c>
      <c r="O25" s="43">
        <v>3</v>
      </c>
      <c r="P25" s="43">
        <v>3</v>
      </c>
      <c r="Q25" s="49">
        <f t="shared" si="0"/>
        <v>3.375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2.95</v>
      </c>
    </row>
    <row r="102" spans="1:16">
      <c r="A102" s="48">
        <f>AVERAGE(A1:A98)</f>
        <v>2.6</v>
      </c>
      <c r="B102" s="48">
        <f t="shared" ref="B102:P102" si="1">AVERAGE(B1:B98)</f>
        <v>2.8</v>
      </c>
      <c r="C102" s="48">
        <f t="shared" si="1"/>
        <v>3.28</v>
      </c>
      <c r="D102" s="48">
        <f t="shared" si="1"/>
        <v>3</v>
      </c>
      <c r="E102" s="48">
        <f t="shared" si="1"/>
        <v>3.36</v>
      </c>
      <c r="F102" s="48">
        <f t="shared" si="1"/>
        <v>3.04</v>
      </c>
      <c r="G102" s="48">
        <f t="shared" si="1"/>
        <v>2.96</v>
      </c>
      <c r="H102" s="48">
        <f t="shared" si="1"/>
        <v>2.92</v>
      </c>
      <c r="I102" s="48">
        <f t="shared" si="1"/>
        <v>3.04</v>
      </c>
      <c r="J102" s="48">
        <f t="shared" si="1"/>
        <v>3.08</v>
      </c>
      <c r="K102" s="48">
        <f t="shared" si="1"/>
        <v>2.88</v>
      </c>
      <c r="L102" s="48">
        <f t="shared" si="1"/>
        <v>3.04</v>
      </c>
      <c r="M102" s="48">
        <f t="shared" si="1"/>
        <v>2.84</v>
      </c>
      <c r="N102" s="48">
        <f t="shared" si="1"/>
        <v>2.68</v>
      </c>
      <c r="O102" s="48">
        <f t="shared" si="1"/>
        <v>2.88</v>
      </c>
      <c r="P102" s="48">
        <f t="shared" si="1"/>
        <v>2.8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P28" sqref="P28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3</v>
      </c>
      <c r="D1" s="43">
        <v>3</v>
      </c>
      <c r="E1" s="43">
        <v>3</v>
      </c>
      <c r="F1" s="43">
        <v>3</v>
      </c>
      <c r="G1" s="43">
        <v>3</v>
      </c>
      <c r="H1" s="43">
        <v>3</v>
      </c>
      <c r="I1" s="43">
        <v>3</v>
      </c>
      <c r="J1" s="43">
        <v>3</v>
      </c>
      <c r="K1" s="43">
        <v>3</v>
      </c>
      <c r="L1" s="43">
        <v>3</v>
      </c>
      <c r="M1" s="43">
        <v>3</v>
      </c>
      <c r="N1" s="43">
        <v>3</v>
      </c>
      <c r="O1" s="43">
        <v>3</v>
      </c>
      <c r="P1" s="43">
        <v>3</v>
      </c>
      <c r="Q1" s="49">
        <f>AVERAGE(A1:P1)</f>
        <v>3</v>
      </c>
    </row>
    <row r="2" spans="1:17" ht="15.75" thickBot="1">
      <c r="A2" s="43">
        <v>4</v>
      </c>
      <c r="B2" s="43">
        <v>4</v>
      </c>
      <c r="C2" s="43">
        <v>3</v>
      </c>
      <c r="D2" s="43">
        <v>4</v>
      </c>
      <c r="E2" s="43">
        <v>4</v>
      </c>
      <c r="F2" s="43">
        <v>3</v>
      </c>
      <c r="G2" s="43">
        <v>3</v>
      </c>
      <c r="H2" s="43">
        <v>3</v>
      </c>
      <c r="I2" s="43">
        <v>3</v>
      </c>
      <c r="J2" s="43">
        <v>3</v>
      </c>
      <c r="K2" s="43">
        <v>3</v>
      </c>
      <c r="L2" s="43">
        <v>3</v>
      </c>
      <c r="M2" s="43">
        <v>4</v>
      </c>
      <c r="N2" s="43">
        <v>3</v>
      </c>
      <c r="O2" s="43">
        <v>3</v>
      </c>
      <c r="P2" s="43">
        <v>3</v>
      </c>
      <c r="Q2" s="49">
        <f t="shared" ref="Q2:Q31" si="0">AVERAGE(A2:P2)</f>
        <v>3.3125</v>
      </c>
    </row>
    <row r="3" spans="1:17" ht="15.75" thickBot="1">
      <c r="A3" s="43">
        <v>2</v>
      </c>
      <c r="B3" s="43">
        <v>3</v>
      </c>
      <c r="C3" s="43">
        <v>3</v>
      </c>
      <c r="D3" s="43">
        <v>3</v>
      </c>
      <c r="E3" s="43">
        <v>3</v>
      </c>
      <c r="F3" s="43">
        <v>3</v>
      </c>
      <c r="G3" s="43">
        <v>3</v>
      </c>
      <c r="H3" s="43">
        <v>2</v>
      </c>
      <c r="I3" s="43">
        <v>3</v>
      </c>
      <c r="J3" s="43">
        <v>2</v>
      </c>
      <c r="K3" s="43">
        <v>3</v>
      </c>
      <c r="L3" s="43">
        <v>3</v>
      </c>
      <c r="M3" s="43">
        <v>3</v>
      </c>
      <c r="N3" s="43">
        <v>3</v>
      </c>
      <c r="O3" s="43">
        <v>2</v>
      </c>
      <c r="P3" s="43">
        <v>2</v>
      </c>
      <c r="Q3" s="49">
        <f t="shared" si="0"/>
        <v>2.6875</v>
      </c>
    </row>
    <row r="4" spans="1:17" ht="15.75" thickBot="1">
      <c r="A4" s="43">
        <v>4</v>
      </c>
      <c r="B4" s="43">
        <v>3</v>
      </c>
      <c r="C4" s="43">
        <v>4</v>
      </c>
      <c r="D4" s="43">
        <v>4</v>
      </c>
      <c r="E4" s="43">
        <v>4</v>
      </c>
      <c r="F4" s="43">
        <v>4</v>
      </c>
      <c r="G4" s="43">
        <v>4</v>
      </c>
      <c r="H4" s="43">
        <v>4</v>
      </c>
      <c r="I4" s="43">
        <v>3</v>
      </c>
      <c r="J4" s="43">
        <v>3</v>
      </c>
      <c r="K4" s="43">
        <v>4</v>
      </c>
      <c r="L4" s="43">
        <v>4</v>
      </c>
      <c r="M4" s="43">
        <v>3</v>
      </c>
      <c r="N4" s="43">
        <v>4</v>
      </c>
      <c r="O4" s="43">
        <v>4</v>
      </c>
      <c r="P4" s="43">
        <v>3</v>
      </c>
      <c r="Q4" s="49">
        <f t="shared" si="0"/>
        <v>3.6875</v>
      </c>
    </row>
    <row r="5" spans="1:17" ht="15.75" thickBot="1">
      <c r="A5" s="43">
        <v>2</v>
      </c>
      <c r="B5" s="43">
        <v>2</v>
      </c>
      <c r="C5" s="43">
        <v>3</v>
      </c>
      <c r="D5" s="43">
        <v>2</v>
      </c>
      <c r="E5" s="43">
        <v>3</v>
      </c>
      <c r="F5" s="43">
        <v>3</v>
      </c>
      <c r="G5" s="43">
        <v>4</v>
      </c>
      <c r="H5" s="43">
        <v>4</v>
      </c>
      <c r="I5" s="43">
        <v>3</v>
      </c>
      <c r="J5" s="43">
        <v>4</v>
      </c>
      <c r="K5" s="43">
        <v>3</v>
      </c>
      <c r="L5" s="43">
        <v>3</v>
      </c>
      <c r="M5" s="43">
        <v>4</v>
      </c>
      <c r="N5" s="43">
        <v>2</v>
      </c>
      <c r="O5" s="43">
        <v>3</v>
      </c>
      <c r="P5" s="43">
        <v>2</v>
      </c>
      <c r="Q5" s="49">
        <f t="shared" si="0"/>
        <v>2.9375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3</v>
      </c>
      <c r="F6" s="43">
        <v>3</v>
      </c>
      <c r="G6" s="43">
        <v>3</v>
      </c>
      <c r="H6" s="43">
        <v>2</v>
      </c>
      <c r="I6" s="43">
        <v>3</v>
      </c>
      <c r="J6" s="43">
        <v>3</v>
      </c>
      <c r="K6" s="43">
        <v>3</v>
      </c>
      <c r="L6" s="43">
        <v>3</v>
      </c>
      <c r="M6" s="43">
        <v>3</v>
      </c>
      <c r="N6" s="43">
        <v>3</v>
      </c>
      <c r="O6" s="43">
        <v>2</v>
      </c>
      <c r="P6" s="43">
        <v>3</v>
      </c>
      <c r="Q6" s="49">
        <f t="shared" si="0"/>
        <v>2.875</v>
      </c>
    </row>
    <row r="7" spans="1:17" ht="15.75" thickBot="1">
      <c r="A7" s="43">
        <v>2</v>
      </c>
      <c r="B7" s="43">
        <v>3</v>
      </c>
      <c r="C7" s="43">
        <v>3</v>
      </c>
      <c r="D7" s="43">
        <v>2</v>
      </c>
      <c r="E7" s="43">
        <v>4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2</v>
      </c>
      <c r="L7" s="43">
        <v>3</v>
      </c>
      <c r="M7" s="43">
        <v>3</v>
      </c>
      <c r="N7" s="43">
        <v>3</v>
      </c>
      <c r="O7" s="43">
        <v>2</v>
      </c>
      <c r="P7" s="43">
        <v>2</v>
      </c>
      <c r="Q7" s="49">
        <f t="shared" si="0"/>
        <v>2.75</v>
      </c>
    </row>
    <row r="8" spans="1:17" ht="15.75" thickBot="1">
      <c r="A8" s="43">
        <v>3</v>
      </c>
      <c r="B8" s="43">
        <v>2</v>
      </c>
      <c r="C8" s="43">
        <v>3</v>
      </c>
      <c r="D8" s="43">
        <v>4</v>
      </c>
      <c r="E8" s="43">
        <v>4</v>
      </c>
      <c r="F8" s="43">
        <v>2</v>
      </c>
      <c r="G8" s="43">
        <v>3</v>
      </c>
      <c r="H8" s="43">
        <v>3</v>
      </c>
      <c r="I8" s="43">
        <v>4</v>
      </c>
      <c r="J8" s="43">
        <v>2</v>
      </c>
      <c r="K8" s="43">
        <v>4</v>
      </c>
      <c r="L8" s="43">
        <v>2</v>
      </c>
      <c r="M8" s="43">
        <v>2</v>
      </c>
      <c r="N8" s="43">
        <v>4</v>
      </c>
      <c r="O8" s="43">
        <v>4</v>
      </c>
      <c r="P8" s="43">
        <v>4</v>
      </c>
      <c r="Q8" s="49">
        <f t="shared" si="0"/>
        <v>3.125</v>
      </c>
    </row>
    <row r="9" spans="1:17" ht="15.75" thickBot="1">
      <c r="A9" s="43">
        <v>4</v>
      </c>
      <c r="B9" s="43">
        <v>4</v>
      </c>
      <c r="C9" s="43">
        <v>4</v>
      </c>
      <c r="D9" s="43">
        <v>4</v>
      </c>
      <c r="E9" s="43">
        <v>4</v>
      </c>
      <c r="F9" s="43">
        <v>4</v>
      </c>
      <c r="G9" s="43">
        <v>3</v>
      </c>
      <c r="H9" s="43">
        <v>3</v>
      </c>
      <c r="I9" s="43">
        <v>3</v>
      </c>
      <c r="J9" s="43">
        <v>3</v>
      </c>
      <c r="K9" s="43">
        <v>4</v>
      </c>
      <c r="L9" s="43">
        <v>4</v>
      </c>
      <c r="M9" s="43">
        <v>4</v>
      </c>
      <c r="N9" s="43">
        <v>4</v>
      </c>
      <c r="O9" s="43">
        <v>4</v>
      </c>
      <c r="P9" s="43">
        <v>4</v>
      </c>
      <c r="Q9" s="49">
        <f t="shared" si="0"/>
        <v>3.75</v>
      </c>
    </row>
    <row r="10" spans="1:17" ht="15.75" thickBot="1">
      <c r="A10" s="43">
        <v>2</v>
      </c>
      <c r="B10" s="43">
        <v>2</v>
      </c>
      <c r="C10" s="43">
        <v>3</v>
      </c>
      <c r="D10" s="43">
        <v>4</v>
      </c>
      <c r="E10" s="43">
        <v>3</v>
      </c>
      <c r="F10" s="43">
        <v>2</v>
      </c>
      <c r="G10" s="43">
        <v>3</v>
      </c>
      <c r="H10" s="43">
        <v>2</v>
      </c>
      <c r="I10" s="43">
        <v>3</v>
      </c>
      <c r="J10" s="43">
        <v>4</v>
      </c>
      <c r="K10" s="43">
        <v>3</v>
      </c>
      <c r="L10" s="43">
        <v>3</v>
      </c>
      <c r="M10" s="43">
        <v>3</v>
      </c>
      <c r="N10" s="43">
        <v>3</v>
      </c>
      <c r="O10" s="43">
        <v>2</v>
      </c>
      <c r="P10" s="43">
        <v>2</v>
      </c>
      <c r="Q10" s="49">
        <f t="shared" si="0"/>
        <v>2.75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4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9">
        <f t="shared" si="0"/>
        <v>3.0625</v>
      </c>
    </row>
    <row r="12" spans="1:17" ht="15.75" thickBot="1">
      <c r="A12" s="43">
        <v>4</v>
      </c>
      <c r="B12" s="43">
        <v>3</v>
      </c>
      <c r="C12" s="43">
        <v>4</v>
      </c>
      <c r="D12" s="43">
        <v>4</v>
      </c>
      <c r="E12" s="43">
        <v>4</v>
      </c>
      <c r="F12" s="43">
        <v>4</v>
      </c>
      <c r="G12" s="43">
        <v>4</v>
      </c>
      <c r="H12" s="43">
        <v>4</v>
      </c>
      <c r="I12" s="43">
        <v>4</v>
      </c>
      <c r="J12" s="43">
        <v>2</v>
      </c>
      <c r="K12" s="43">
        <v>4</v>
      </c>
      <c r="L12" s="43">
        <v>3</v>
      </c>
      <c r="M12" s="43">
        <v>4</v>
      </c>
      <c r="N12" s="43">
        <v>4</v>
      </c>
      <c r="O12" s="43">
        <v>4</v>
      </c>
      <c r="P12" s="43">
        <v>3</v>
      </c>
      <c r="Q12" s="49">
        <f t="shared" si="0"/>
        <v>3.6875</v>
      </c>
    </row>
    <row r="13" spans="1:17" ht="15.75" thickBot="1">
      <c r="A13" s="43">
        <v>2</v>
      </c>
      <c r="B13" s="43">
        <v>3</v>
      </c>
      <c r="C13" s="43">
        <v>3</v>
      </c>
      <c r="D13" s="43">
        <v>2</v>
      </c>
      <c r="E13" s="43">
        <v>3</v>
      </c>
      <c r="F13" s="43">
        <v>3</v>
      </c>
      <c r="G13" s="43">
        <v>2</v>
      </c>
      <c r="H13" s="43">
        <v>3</v>
      </c>
      <c r="I13" s="43">
        <v>3</v>
      </c>
      <c r="J13" s="43">
        <v>2</v>
      </c>
      <c r="K13" s="43">
        <v>3</v>
      </c>
      <c r="L13" s="43">
        <v>3</v>
      </c>
      <c r="M13" s="43">
        <v>3</v>
      </c>
      <c r="N13" s="43">
        <v>2</v>
      </c>
      <c r="O13" s="43">
        <v>3</v>
      </c>
      <c r="P13" s="43">
        <v>2</v>
      </c>
      <c r="Q13" s="49">
        <f t="shared" si="0"/>
        <v>2.625</v>
      </c>
    </row>
    <row r="14" spans="1:17" ht="15.75" thickBot="1">
      <c r="A14" s="43">
        <v>3</v>
      </c>
      <c r="B14" s="43">
        <v>4</v>
      </c>
      <c r="C14" s="43">
        <v>4</v>
      </c>
      <c r="D14" s="43">
        <v>3</v>
      </c>
      <c r="E14" s="43">
        <v>4</v>
      </c>
      <c r="F14" s="43">
        <v>4</v>
      </c>
      <c r="G14" s="43">
        <v>4</v>
      </c>
      <c r="H14" s="43">
        <v>4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1</v>
      </c>
      <c r="Q14" s="49">
        <f t="shared" si="0"/>
        <v>3.25</v>
      </c>
    </row>
    <row r="15" spans="1:17" ht="15.75" thickBot="1">
      <c r="A15" s="43">
        <v>2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4</v>
      </c>
      <c r="K15" s="43">
        <v>3</v>
      </c>
      <c r="L15" s="43">
        <v>3</v>
      </c>
      <c r="M15" s="43">
        <v>2</v>
      </c>
      <c r="N15" s="43">
        <v>3</v>
      </c>
      <c r="O15" s="43">
        <v>3</v>
      </c>
      <c r="P15" s="43">
        <v>3</v>
      </c>
      <c r="Q15" s="49">
        <f t="shared" si="0"/>
        <v>2.9375</v>
      </c>
    </row>
    <row r="16" spans="1:17" ht="15.75" thickBot="1">
      <c r="A16" s="43">
        <v>2</v>
      </c>
      <c r="B16" s="43">
        <v>4</v>
      </c>
      <c r="C16" s="43">
        <v>4</v>
      </c>
      <c r="D16" s="43">
        <v>4</v>
      </c>
      <c r="E16" s="43">
        <v>4</v>
      </c>
      <c r="F16" s="43">
        <v>4</v>
      </c>
      <c r="G16" s="43">
        <v>3</v>
      </c>
      <c r="H16" s="43">
        <v>4</v>
      </c>
      <c r="I16" s="43">
        <v>2</v>
      </c>
      <c r="J16" s="43">
        <v>3</v>
      </c>
      <c r="K16" s="43">
        <v>3</v>
      </c>
      <c r="L16" s="43">
        <v>4</v>
      </c>
      <c r="M16" s="43">
        <v>4</v>
      </c>
      <c r="N16" s="43">
        <v>3</v>
      </c>
      <c r="O16" s="43">
        <v>3</v>
      </c>
      <c r="P16" s="43">
        <v>3</v>
      </c>
      <c r="Q16" s="49">
        <f t="shared" si="0"/>
        <v>3.375</v>
      </c>
    </row>
    <row r="17" spans="1:17" ht="15.75" thickBot="1">
      <c r="A17" s="43">
        <v>2</v>
      </c>
      <c r="B17" s="43">
        <v>3</v>
      </c>
      <c r="C17" s="43">
        <v>3</v>
      </c>
      <c r="D17" s="43">
        <v>3</v>
      </c>
      <c r="E17" s="43">
        <v>4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2</v>
      </c>
      <c r="M17" s="43">
        <v>3</v>
      </c>
      <c r="N17" s="43">
        <v>3</v>
      </c>
      <c r="O17" s="43">
        <v>3</v>
      </c>
      <c r="P17" s="43">
        <v>3</v>
      </c>
      <c r="Q17" s="49">
        <f t="shared" si="0"/>
        <v>2.9375</v>
      </c>
    </row>
    <row r="18" spans="1:17" ht="15.75" thickBot="1">
      <c r="A18" s="43">
        <v>4</v>
      </c>
      <c r="B18" s="43">
        <v>4</v>
      </c>
      <c r="C18" s="43">
        <v>3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4</v>
      </c>
      <c r="J18" s="43">
        <v>4</v>
      </c>
      <c r="K18" s="43">
        <v>3</v>
      </c>
      <c r="L18" s="43">
        <v>4</v>
      </c>
      <c r="M18" s="43">
        <v>4</v>
      </c>
      <c r="N18" s="43">
        <v>4</v>
      </c>
      <c r="O18" s="43">
        <v>3</v>
      </c>
      <c r="P18" s="43">
        <v>3</v>
      </c>
      <c r="Q18" s="49">
        <f t="shared" si="0"/>
        <v>3.5</v>
      </c>
    </row>
    <row r="19" spans="1:17" ht="15.75" thickBot="1">
      <c r="A19" s="43">
        <v>2</v>
      </c>
      <c r="B19" s="43">
        <v>3</v>
      </c>
      <c r="C19" s="43">
        <v>4</v>
      </c>
      <c r="D19" s="43">
        <v>4</v>
      </c>
      <c r="E19" s="43">
        <v>4</v>
      </c>
      <c r="F19" s="43">
        <v>4</v>
      </c>
      <c r="G19" s="43">
        <v>3</v>
      </c>
      <c r="H19" s="43">
        <v>3</v>
      </c>
      <c r="I19" s="43">
        <v>4</v>
      </c>
      <c r="J19" s="43">
        <v>4</v>
      </c>
      <c r="K19" s="43">
        <v>4</v>
      </c>
      <c r="L19" s="43">
        <v>4</v>
      </c>
      <c r="M19" s="43">
        <v>4</v>
      </c>
      <c r="N19" s="43">
        <v>4</v>
      </c>
      <c r="O19" s="43">
        <v>4</v>
      </c>
      <c r="P19" s="43">
        <v>4</v>
      </c>
      <c r="Q19" s="49">
        <f t="shared" si="0"/>
        <v>3.6875</v>
      </c>
    </row>
    <row r="20" spans="1:17" ht="15.75" thickBot="1">
      <c r="A20" s="43">
        <v>3</v>
      </c>
      <c r="B20" s="43">
        <v>3</v>
      </c>
      <c r="C20" s="43">
        <v>3</v>
      </c>
      <c r="D20" s="43">
        <v>3</v>
      </c>
      <c r="E20" s="43">
        <v>3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43">
        <v>3</v>
      </c>
      <c r="O20" s="43">
        <v>3</v>
      </c>
      <c r="P20" s="43">
        <v>3</v>
      </c>
      <c r="Q20" s="49">
        <f t="shared" si="0"/>
        <v>3</v>
      </c>
    </row>
    <row r="21" spans="1:17" ht="15.75" thickBot="1">
      <c r="A21" s="43">
        <v>3</v>
      </c>
      <c r="B21" s="43">
        <v>3</v>
      </c>
      <c r="C21" s="43">
        <v>3</v>
      </c>
      <c r="D21" s="43">
        <v>3</v>
      </c>
      <c r="E21" s="43">
        <v>3</v>
      </c>
      <c r="F21" s="43">
        <v>3</v>
      </c>
      <c r="G21" s="43">
        <v>3</v>
      </c>
      <c r="H21" s="43">
        <v>3</v>
      </c>
      <c r="I21" s="43">
        <v>3</v>
      </c>
      <c r="J21" s="43">
        <v>3</v>
      </c>
      <c r="K21" s="43">
        <v>3</v>
      </c>
      <c r="L21" s="43">
        <v>2</v>
      </c>
      <c r="M21" s="43">
        <v>3</v>
      </c>
      <c r="N21" s="43">
        <v>3</v>
      </c>
      <c r="O21" s="43">
        <v>3</v>
      </c>
      <c r="P21" s="43">
        <v>3</v>
      </c>
      <c r="Q21" s="49">
        <f t="shared" si="0"/>
        <v>2.9375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4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4</v>
      </c>
      <c r="M22" s="43">
        <v>4</v>
      </c>
      <c r="N22" s="43">
        <v>4</v>
      </c>
      <c r="O22" s="43">
        <v>3</v>
      </c>
      <c r="P22" s="43">
        <v>4</v>
      </c>
      <c r="Q22" s="49">
        <f t="shared" si="0"/>
        <v>3.3125</v>
      </c>
    </row>
    <row r="23" spans="1:17" ht="15.75" thickBot="1">
      <c r="A23" s="43">
        <v>3</v>
      </c>
      <c r="B23" s="43">
        <v>3</v>
      </c>
      <c r="C23" s="43">
        <v>3</v>
      </c>
      <c r="D23" s="43">
        <v>3</v>
      </c>
      <c r="E23" s="43">
        <v>4</v>
      </c>
      <c r="F23" s="43">
        <v>4</v>
      </c>
      <c r="G23" s="43">
        <v>3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4</v>
      </c>
      <c r="N23" s="43">
        <v>3</v>
      </c>
      <c r="O23" s="43">
        <v>3</v>
      </c>
      <c r="P23" s="43">
        <v>3</v>
      </c>
      <c r="Q23" s="49">
        <f t="shared" si="0"/>
        <v>3.1875</v>
      </c>
    </row>
    <row r="24" spans="1:17" ht="15.75" thickBot="1">
      <c r="A24" s="43">
        <v>3</v>
      </c>
      <c r="B24" s="43">
        <v>3</v>
      </c>
      <c r="C24" s="43">
        <v>3</v>
      </c>
      <c r="D24" s="43">
        <v>3</v>
      </c>
      <c r="E24" s="43">
        <v>4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4</v>
      </c>
      <c r="N24" s="43">
        <v>3</v>
      </c>
      <c r="O24" s="43">
        <v>3</v>
      </c>
      <c r="P24" s="43">
        <v>3</v>
      </c>
      <c r="Q24" s="49">
        <f t="shared" si="0"/>
        <v>3.125</v>
      </c>
    </row>
    <row r="25" spans="1:17" ht="15.75" thickBot="1">
      <c r="A25" s="43">
        <v>3</v>
      </c>
      <c r="B25" s="43">
        <v>3</v>
      </c>
      <c r="C25" s="43">
        <v>3</v>
      </c>
      <c r="D25" s="43">
        <v>3</v>
      </c>
      <c r="E25" s="43">
        <v>3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v>3</v>
      </c>
      <c r="O25" s="43">
        <v>3</v>
      </c>
      <c r="P25" s="43">
        <v>3</v>
      </c>
      <c r="Q25" s="49">
        <f t="shared" si="0"/>
        <v>3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3.14</v>
      </c>
    </row>
    <row r="102" spans="1:16">
      <c r="A102" s="48">
        <f>AVERAGE(A1:A98)</f>
        <v>2.84</v>
      </c>
      <c r="B102" s="48">
        <f t="shared" ref="B102:P102" si="1">AVERAGE(B1:B98)</f>
        <v>3.08</v>
      </c>
      <c r="C102" s="48">
        <f t="shared" si="1"/>
        <v>3.24</v>
      </c>
      <c r="D102" s="48">
        <f t="shared" si="1"/>
        <v>3.2</v>
      </c>
      <c r="E102" s="48">
        <f t="shared" si="1"/>
        <v>3.6</v>
      </c>
      <c r="F102" s="48">
        <f t="shared" si="1"/>
        <v>3.2</v>
      </c>
      <c r="G102" s="48">
        <f t="shared" si="1"/>
        <v>3.12</v>
      </c>
      <c r="H102" s="48">
        <f t="shared" si="1"/>
        <v>3.08</v>
      </c>
      <c r="I102" s="48">
        <f t="shared" si="1"/>
        <v>3.12</v>
      </c>
      <c r="J102" s="48">
        <f t="shared" si="1"/>
        <v>3.04</v>
      </c>
      <c r="K102" s="48">
        <f t="shared" si="1"/>
        <v>3.16</v>
      </c>
      <c r="L102" s="48">
        <f t="shared" si="1"/>
        <v>3.12</v>
      </c>
      <c r="M102" s="48">
        <f t="shared" si="1"/>
        <v>3.32</v>
      </c>
      <c r="N102" s="48">
        <f t="shared" si="1"/>
        <v>3.2</v>
      </c>
      <c r="O102" s="48">
        <f t="shared" si="1"/>
        <v>3.04</v>
      </c>
      <c r="P102" s="48">
        <f t="shared" si="1"/>
        <v>2.88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102"/>
  <sheetViews>
    <sheetView topLeftCell="A10" workbookViewId="0">
      <selection activeCell="J44" sqref="J44"/>
    </sheetView>
  </sheetViews>
  <sheetFormatPr defaultRowHeight="15"/>
  <cols>
    <col min="17" max="17" width="9.140625" style="49"/>
  </cols>
  <sheetData>
    <row r="1" spans="1:17" ht="15.75" thickBot="1">
      <c r="A1" s="43">
        <v>4</v>
      </c>
      <c r="B1" s="43">
        <v>4</v>
      </c>
      <c r="C1" s="43">
        <v>4</v>
      </c>
      <c r="D1" s="43">
        <v>4</v>
      </c>
      <c r="E1" s="43">
        <v>4</v>
      </c>
      <c r="F1" s="43">
        <v>4</v>
      </c>
      <c r="G1" s="43">
        <v>4</v>
      </c>
      <c r="H1" s="43">
        <v>4</v>
      </c>
      <c r="I1" s="43">
        <v>4</v>
      </c>
      <c r="J1" s="43">
        <v>4</v>
      </c>
      <c r="K1" s="43">
        <v>4</v>
      </c>
      <c r="L1" s="43">
        <v>4</v>
      </c>
      <c r="M1" s="43">
        <v>4</v>
      </c>
      <c r="N1" s="43">
        <v>4</v>
      </c>
      <c r="O1" s="43">
        <v>4</v>
      </c>
      <c r="P1" s="43">
        <v>4</v>
      </c>
      <c r="Q1" s="49">
        <f>AVERAGE(A1:P1)</f>
        <v>4</v>
      </c>
    </row>
    <row r="2" spans="1:17" ht="15.75" thickBot="1">
      <c r="A2" s="43">
        <v>3</v>
      </c>
      <c r="B2" s="43">
        <v>3</v>
      </c>
      <c r="C2" s="43">
        <v>4</v>
      </c>
      <c r="D2" s="43">
        <v>4</v>
      </c>
      <c r="E2" s="43">
        <v>4</v>
      </c>
      <c r="F2" s="43">
        <v>3</v>
      </c>
      <c r="G2" s="43">
        <v>3</v>
      </c>
      <c r="H2" s="43">
        <v>3</v>
      </c>
      <c r="I2" s="43">
        <v>3</v>
      </c>
      <c r="J2" s="43">
        <v>2</v>
      </c>
      <c r="K2" s="43">
        <v>3</v>
      </c>
      <c r="L2" s="43">
        <v>2</v>
      </c>
      <c r="M2" s="43">
        <v>3</v>
      </c>
      <c r="N2" s="43">
        <v>3</v>
      </c>
      <c r="O2" s="43">
        <v>3</v>
      </c>
      <c r="P2" s="43">
        <v>3</v>
      </c>
      <c r="Q2" s="49">
        <f t="shared" ref="Q2:Q52" si="0">AVERAGE(A2:P2)</f>
        <v>3.0625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4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3.0625</v>
      </c>
    </row>
    <row r="4" spans="1:17" ht="15.75" thickBot="1">
      <c r="A4" s="43">
        <v>4</v>
      </c>
      <c r="B4" s="43">
        <v>4</v>
      </c>
      <c r="C4" s="43">
        <v>4</v>
      </c>
      <c r="D4" s="43">
        <v>4</v>
      </c>
      <c r="E4" s="43">
        <v>4</v>
      </c>
      <c r="F4" s="43">
        <v>4</v>
      </c>
      <c r="G4" s="43">
        <v>2</v>
      </c>
      <c r="H4" s="43">
        <v>2</v>
      </c>
      <c r="I4" s="43">
        <v>4</v>
      </c>
      <c r="J4" s="43">
        <v>3</v>
      </c>
      <c r="K4" s="43">
        <v>3</v>
      </c>
      <c r="L4" s="43">
        <v>4</v>
      </c>
      <c r="M4" s="43">
        <v>3</v>
      </c>
      <c r="N4" s="43">
        <v>3</v>
      </c>
      <c r="O4" s="43">
        <v>3</v>
      </c>
      <c r="P4" s="43">
        <v>2</v>
      </c>
      <c r="Q4" s="49">
        <f t="shared" si="0"/>
        <v>3.3125</v>
      </c>
    </row>
    <row r="5" spans="1:17" ht="15.75" thickBot="1">
      <c r="A5" s="43">
        <v>3</v>
      </c>
      <c r="B5" s="43">
        <v>3</v>
      </c>
      <c r="C5" s="43">
        <v>3</v>
      </c>
      <c r="D5" s="43">
        <v>4</v>
      </c>
      <c r="E5" s="43">
        <v>4</v>
      </c>
      <c r="F5" s="43">
        <v>3</v>
      </c>
      <c r="G5" s="43">
        <v>3</v>
      </c>
      <c r="H5" s="43">
        <v>2</v>
      </c>
      <c r="I5" s="43">
        <v>3</v>
      </c>
      <c r="J5" s="43">
        <v>2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4</v>
      </c>
      <c r="Q5" s="49">
        <f t="shared" si="0"/>
        <v>3.0625</v>
      </c>
    </row>
    <row r="6" spans="1:17" ht="15.75" thickBot="1">
      <c r="A6" s="43">
        <v>4</v>
      </c>
      <c r="B6" s="43">
        <v>4</v>
      </c>
      <c r="C6" s="43">
        <v>4</v>
      </c>
      <c r="D6" s="43">
        <v>3</v>
      </c>
      <c r="E6" s="43">
        <v>4</v>
      </c>
      <c r="F6" s="43">
        <v>3</v>
      </c>
      <c r="G6" s="43">
        <v>4</v>
      </c>
      <c r="H6" s="43">
        <v>4</v>
      </c>
      <c r="I6" s="43">
        <v>3</v>
      </c>
      <c r="J6" s="43">
        <v>2</v>
      </c>
      <c r="K6" s="43">
        <v>3</v>
      </c>
      <c r="L6" s="43">
        <v>3</v>
      </c>
      <c r="M6" s="43">
        <v>3</v>
      </c>
      <c r="N6" s="43">
        <v>3</v>
      </c>
      <c r="O6" s="43">
        <v>2</v>
      </c>
      <c r="P6" s="43">
        <v>2</v>
      </c>
      <c r="Q6" s="49">
        <f t="shared" si="0"/>
        <v>3.1875</v>
      </c>
    </row>
    <row r="7" spans="1:17" ht="15.75" thickBot="1">
      <c r="A7" s="43">
        <v>2</v>
      </c>
      <c r="B7" s="43">
        <v>2</v>
      </c>
      <c r="C7" s="43">
        <v>2</v>
      </c>
      <c r="D7" s="43">
        <v>3</v>
      </c>
      <c r="E7" s="43">
        <v>3</v>
      </c>
      <c r="F7" s="43">
        <v>3</v>
      </c>
      <c r="G7" s="43">
        <v>3</v>
      </c>
      <c r="H7" s="43">
        <v>2</v>
      </c>
      <c r="I7" s="43">
        <v>2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2</v>
      </c>
      <c r="P7" s="43">
        <v>2</v>
      </c>
      <c r="Q7" s="49">
        <f t="shared" si="0"/>
        <v>2.5625</v>
      </c>
    </row>
    <row r="8" spans="1:17" ht="15.75" thickBot="1">
      <c r="A8" s="43">
        <v>1</v>
      </c>
      <c r="B8" s="43">
        <v>3</v>
      </c>
      <c r="C8" s="43">
        <v>4</v>
      </c>
      <c r="D8" s="43">
        <v>3</v>
      </c>
      <c r="E8" s="43">
        <v>4</v>
      </c>
      <c r="F8" s="43">
        <v>2</v>
      </c>
      <c r="G8" s="43">
        <v>3</v>
      </c>
      <c r="H8" s="43">
        <v>3</v>
      </c>
      <c r="I8" s="43">
        <v>2</v>
      </c>
      <c r="J8" s="43">
        <v>3</v>
      </c>
      <c r="K8" s="43">
        <v>2</v>
      </c>
      <c r="L8" s="43">
        <v>3</v>
      </c>
      <c r="M8" s="43">
        <v>3</v>
      </c>
      <c r="N8" s="43">
        <v>2</v>
      </c>
      <c r="O8" s="43">
        <v>2</v>
      </c>
      <c r="P8" s="43">
        <v>2</v>
      </c>
      <c r="Q8" s="49">
        <f t="shared" si="0"/>
        <v>2.625</v>
      </c>
    </row>
    <row r="9" spans="1:17" ht="15.75" thickBot="1">
      <c r="A9" s="43">
        <v>3</v>
      </c>
      <c r="B9" s="43">
        <v>3</v>
      </c>
      <c r="C9" s="43">
        <v>3</v>
      </c>
      <c r="D9" s="43">
        <v>4</v>
      </c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3.125</v>
      </c>
    </row>
    <row r="10" spans="1:17" ht="15.75" thickBot="1">
      <c r="A10" s="43">
        <v>3</v>
      </c>
      <c r="B10" s="43">
        <v>2</v>
      </c>
      <c r="C10" s="43">
        <v>3</v>
      </c>
      <c r="D10" s="43">
        <v>3</v>
      </c>
      <c r="E10" s="43">
        <v>4</v>
      </c>
      <c r="F10" s="43">
        <v>3</v>
      </c>
      <c r="G10" s="43">
        <v>3</v>
      </c>
      <c r="H10" s="43">
        <v>1</v>
      </c>
      <c r="I10" s="43">
        <v>3</v>
      </c>
      <c r="J10" s="43">
        <v>3</v>
      </c>
      <c r="K10" s="43">
        <v>3</v>
      </c>
      <c r="L10" s="43">
        <v>2</v>
      </c>
      <c r="M10" s="43">
        <v>2</v>
      </c>
      <c r="N10" s="43">
        <v>3</v>
      </c>
      <c r="O10" s="43">
        <v>3</v>
      </c>
      <c r="P10" s="43">
        <v>3</v>
      </c>
      <c r="Q10" s="49">
        <f t="shared" si="0"/>
        <v>2.75</v>
      </c>
    </row>
    <row r="11" spans="1:17" ht="15.75" thickBot="1">
      <c r="A11" s="43">
        <v>3</v>
      </c>
      <c r="B11" s="43">
        <v>3</v>
      </c>
      <c r="C11" s="43">
        <v>4</v>
      </c>
      <c r="D11" s="43">
        <v>3</v>
      </c>
      <c r="E11" s="43">
        <v>4</v>
      </c>
      <c r="F11" s="43">
        <v>3</v>
      </c>
      <c r="G11" s="43">
        <v>4</v>
      </c>
      <c r="H11" s="43">
        <v>4</v>
      </c>
      <c r="I11" s="43">
        <v>4</v>
      </c>
      <c r="J11" s="43">
        <v>4</v>
      </c>
      <c r="K11" s="43">
        <v>3</v>
      </c>
      <c r="L11" s="43">
        <v>3</v>
      </c>
      <c r="M11" s="43">
        <v>3</v>
      </c>
      <c r="N11" s="43">
        <v>3</v>
      </c>
      <c r="O11" s="43">
        <v>4</v>
      </c>
      <c r="P11" s="43">
        <v>3</v>
      </c>
      <c r="Q11" s="49">
        <f t="shared" si="0"/>
        <v>3.4375</v>
      </c>
    </row>
    <row r="12" spans="1:17" ht="15.75" thickBot="1">
      <c r="A12" s="43">
        <v>3</v>
      </c>
      <c r="B12" s="43">
        <v>2</v>
      </c>
      <c r="C12" s="43">
        <v>4</v>
      </c>
      <c r="D12" s="43">
        <v>4</v>
      </c>
      <c r="E12" s="43">
        <v>4</v>
      </c>
      <c r="F12" s="43">
        <v>4</v>
      </c>
      <c r="G12" s="43">
        <v>2</v>
      </c>
      <c r="H12" s="43">
        <v>2</v>
      </c>
      <c r="I12" s="43">
        <v>4</v>
      </c>
      <c r="J12" s="43">
        <v>3</v>
      </c>
      <c r="K12" s="43">
        <v>3</v>
      </c>
      <c r="L12" s="43">
        <v>4</v>
      </c>
      <c r="M12" s="43">
        <v>2</v>
      </c>
      <c r="N12" s="43">
        <v>3</v>
      </c>
      <c r="O12" s="43">
        <v>3</v>
      </c>
      <c r="P12" s="43">
        <v>3</v>
      </c>
      <c r="Q12" s="49">
        <f t="shared" si="0"/>
        <v>3.125</v>
      </c>
    </row>
    <row r="13" spans="1:17" ht="15.75" thickBot="1">
      <c r="A13" s="43">
        <v>3</v>
      </c>
      <c r="B13" s="43">
        <v>3</v>
      </c>
      <c r="C13" s="43">
        <v>3</v>
      </c>
      <c r="D13" s="43">
        <v>2</v>
      </c>
      <c r="E13" s="43">
        <v>3</v>
      </c>
      <c r="F13" s="43">
        <v>3</v>
      </c>
      <c r="G13" s="43">
        <v>3</v>
      </c>
      <c r="H13" s="43">
        <v>2</v>
      </c>
      <c r="I13" s="43">
        <v>3</v>
      </c>
      <c r="J13" s="43">
        <v>3</v>
      </c>
      <c r="K13" s="43">
        <v>3</v>
      </c>
      <c r="L13" s="43">
        <v>2</v>
      </c>
      <c r="M13" s="43">
        <v>3</v>
      </c>
      <c r="N13" s="43">
        <v>2</v>
      </c>
      <c r="O13" s="43">
        <v>3</v>
      </c>
      <c r="P13" s="43">
        <v>3</v>
      </c>
      <c r="Q13" s="49">
        <f t="shared" si="0"/>
        <v>2.75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4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3.0625</v>
      </c>
    </row>
    <row r="15" spans="1:17" ht="15.75" thickBot="1">
      <c r="A15" s="43">
        <v>3</v>
      </c>
      <c r="B15" s="43">
        <v>4</v>
      </c>
      <c r="C15" s="43">
        <v>3</v>
      </c>
      <c r="D15" s="43">
        <v>3</v>
      </c>
      <c r="E15" s="43">
        <v>4</v>
      </c>
      <c r="F15" s="43">
        <v>4</v>
      </c>
      <c r="G15" s="43">
        <v>4</v>
      </c>
      <c r="H15" s="43">
        <v>4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3.3125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4</v>
      </c>
      <c r="F16" s="43">
        <v>3</v>
      </c>
      <c r="G16" s="43">
        <v>3</v>
      </c>
      <c r="H16" s="43">
        <v>2</v>
      </c>
      <c r="I16" s="43">
        <v>3</v>
      </c>
      <c r="J16" s="43">
        <v>4</v>
      </c>
      <c r="K16" s="43">
        <v>3</v>
      </c>
      <c r="L16" s="43">
        <v>4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3.125</v>
      </c>
    </row>
    <row r="17" spans="1:17" ht="15.75" thickBot="1">
      <c r="A17" s="43">
        <v>3</v>
      </c>
      <c r="B17" s="43">
        <v>3</v>
      </c>
      <c r="C17" s="43">
        <v>3</v>
      </c>
      <c r="D17" s="43">
        <v>2</v>
      </c>
      <c r="E17" s="43">
        <v>4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4</v>
      </c>
      <c r="L17" s="43">
        <v>4</v>
      </c>
      <c r="M17" s="43">
        <v>3</v>
      </c>
      <c r="N17" s="43">
        <v>4</v>
      </c>
      <c r="O17" s="43">
        <v>3</v>
      </c>
      <c r="P17" s="43">
        <v>4</v>
      </c>
      <c r="Q17" s="49">
        <f t="shared" si="0"/>
        <v>3.25</v>
      </c>
    </row>
    <row r="18" spans="1:17" ht="15.75" thickBot="1">
      <c r="A18" s="43">
        <v>4</v>
      </c>
      <c r="B18" s="43">
        <v>3</v>
      </c>
      <c r="C18" s="43">
        <v>3</v>
      </c>
      <c r="D18" s="43">
        <v>2</v>
      </c>
      <c r="E18" s="43">
        <v>4</v>
      </c>
      <c r="F18" s="43">
        <v>3</v>
      </c>
      <c r="G18" s="43">
        <v>3</v>
      </c>
      <c r="H18" s="43">
        <v>4</v>
      </c>
      <c r="I18" s="43">
        <v>4</v>
      </c>
      <c r="J18" s="43">
        <v>4</v>
      </c>
      <c r="K18" s="43">
        <v>4</v>
      </c>
      <c r="L18" s="43">
        <v>3</v>
      </c>
      <c r="M18" s="43">
        <v>3</v>
      </c>
      <c r="N18" s="43">
        <v>4</v>
      </c>
      <c r="O18" s="43">
        <v>3</v>
      </c>
      <c r="P18" s="43">
        <v>4</v>
      </c>
      <c r="Q18" s="49">
        <f t="shared" si="0"/>
        <v>3.4375</v>
      </c>
    </row>
    <row r="19" spans="1:17" ht="15.75" thickBot="1">
      <c r="A19" s="43">
        <v>4</v>
      </c>
      <c r="B19" s="43">
        <v>3</v>
      </c>
      <c r="C19" s="43">
        <v>4</v>
      </c>
      <c r="D19" s="43">
        <v>3</v>
      </c>
      <c r="E19" s="43">
        <v>4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4</v>
      </c>
      <c r="M19" s="43">
        <v>3</v>
      </c>
      <c r="N19" s="43">
        <v>3</v>
      </c>
      <c r="O19" s="43">
        <v>3</v>
      </c>
      <c r="P19" s="43">
        <v>3</v>
      </c>
      <c r="Q19" s="49">
        <f t="shared" si="0"/>
        <v>3.25</v>
      </c>
    </row>
    <row r="20" spans="1:17" ht="15.75" thickBot="1">
      <c r="A20" s="43">
        <v>4</v>
      </c>
      <c r="B20" s="43">
        <v>4</v>
      </c>
      <c r="C20" s="43">
        <v>4</v>
      </c>
      <c r="D20" s="43">
        <v>4</v>
      </c>
      <c r="E20" s="43">
        <v>4</v>
      </c>
      <c r="F20" s="43">
        <v>4</v>
      </c>
      <c r="G20" s="43">
        <v>3</v>
      </c>
      <c r="H20" s="43">
        <v>4</v>
      </c>
      <c r="I20" s="43">
        <v>3</v>
      </c>
      <c r="J20" s="43">
        <v>3</v>
      </c>
      <c r="K20" s="43">
        <v>4</v>
      </c>
      <c r="L20" s="43">
        <v>4</v>
      </c>
      <c r="M20" s="43">
        <v>4</v>
      </c>
      <c r="N20" s="43">
        <v>3</v>
      </c>
      <c r="O20" s="43">
        <v>3</v>
      </c>
      <c r="P20" s="43">
        <v>3</v>
      </c>
      <c r="Q20" s="49">
        <f t="shared" si="0"/>
        <v>3.625</v>
      </c>
    </row>
    <row r="21" spans="1:17" ht="15.75" thickBot="1">
      <c r="A21" s="43">
        <v>3</v>
      </c>
      <c r="B21" s="43">
        <v>3</v>
      </c>
      <c r="C21" s="43">
        <v>4</v>
      </c>
      <c r="D21" s="43">
        <v>3</v>
      </c>
      <c r="E21" s="43">
        <v>4</v>
      </c>
      <c r="F21" s="43">
        <v>3</v>
      </c>
      <c r="G21" s="43">
        <v>3</v>
      </c>
      <c r="H21" s="43">
        <v>2</v>
      </c>
      <c r="I21" s="43">
        <v>3</v>
      </c>
      <c r="J21" s="43">
        <v>3</v>
      </c>
      <c r="K21" s="43">
        <v>4</v>
      </c>
      <c r="L21" s="43">
        <v>3</v>
      </c>
      <c r="M21" s="43">
        <v>3</v>
      </c>
      <c r="N21" s="43">
        <v>3</v>
      </c>
      <c r="O21" s="43">
        <v>3</v>
      </c>
      <c r="P21" s="43">
        <v>3</v>
      </c>
      <c r="Q21" s="49">
        <f t="shared" si="0"/>
        <v>3.125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4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3</v>
      </c>
      <c r="Q22" s="49">
        <f t="shared" si="0"/>
        <v>3.0625</v>
      </c>
    </row>
    <row r="23" spans="1:17" ht="15.75" thickBot="1">
      <c r="A23" s="43">
        <v>2</v>
      </c>
      <c r="B23" s="43">
        <v>3</v>
      </c>
      <c r="C23" s="43">
        <v>3</v>
      </c>
      <c r="D23" s="43">
        <v>3</v>
      </c>
      <c r="E23" s="43">
        <v>3</v>
      </c>
      <c r="F23" s="43">
        <v>3</v>
      </c>
      <c r="G23" s="43">
        <v>2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3</v>
      </c>
      <c r="N23" s="43">
        <v>3</v>
      </c>
      <c r="O23" s="43">
        <v>2</v>
      </c>
      <c r="P23" s="43">
        <v>3</v>
      </c>
      <c r="Q23" s="49">
        <f t="shared" si="0"/>
        <v>2.8125</v>
      </c>
    </row>
    <row r="24" spans="1:17" ht="15.75" thickBot="1">
      <c r="A24" s="43">
        <v>4</v>
      </c>
      <c r="B24" s="43">
        <v>4</v>
      </c>
      <c r="C24" s="43">
        <v>4</v>
      </c>
      <c r="D24" s="43">
        <v>3</v>
      </c>
      <c r="E24" s="43">
        <v>4</v>
      </c>
      <c r="F24" s="43">
        <v>4</v>
      </c>
      <c r="G24" s="43">
        <v>4</v>
      </c>
      <c r="H24" s="43">
        <v>3</v>
      </c>
      <c r="I24" s="43">
        <v>3</v>
      </c>
      <c r="J24" s="43">
        <v>3</v>
      </c>
      <c r="K24" s="43">
        <v>3</v>
      </c>
      <c r="L24" s="43">
        <v>2</v>
      </c>
      <c r="M24" s="43">
        <v>3</v>
      </c>
      <c r="N24" s="43">
        <v>3</v>
      </c>
      <c r="O24" s="43">
        <v>3</v>
      </c>
      <c r="P24" s="43">
        <v>3</v>
      </c>
      <c r="Q24" s="49">
        <f t="shared" si="0"/>
        <v>3.3125</v>
      </c>
    </row>
    <row r="25" spans="1:17" ht="15.75" thickBot="1">
      <c r="A25" s="43">
        <v>4</v>
      </c>
      <c r="B25" s="43">
        <v>4</v>
      </c>
      <c r="C25" s="43">
        <v>4</v>
      </c>
      <c r="D25" s="43">
        <v>3</v>
      </c>
      <c r="E25" s="43">
        <v>4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v>3</v>
      </c>
      <c r="O25" s="43">
        <v>3</v>
      </c>
      <c r="P25" s="43">
        <v>3</v>
      </c>
      <c r="Q25" s="49">
        <f t="shared" si="0"/>
        <v>3.25</v>
      </c>
    </row>
    <row r="26" spans="1:17" ht="15.75" thickBot="1">
      <c r="A26" s="43">
        <v>4</v>
      </c>
      <c r="B26" s="43">
        <v>3</v>
      </c>
      <c r="C26" s="43">
        <v>4</v>
      </c>
      <c r="D26" s="43">
        <v>4</v>
      </c>
      <c r="E26" s="43">
        <v>4</v>
      </c>
      <c r="F26" s="43">
        <v>4</v>
      </c>
      <c r="G26" s="43">
        <v>4</v>
      </c>
      <c r="H26" s="43">
        <v>4</v>
      </c>
      <c r="I26" s="43">
        <v>4</v>
      </c>
      <c r="J26" s="43">
        <v>3</v>
      </c>
      <c r="K26" s="43">
        <v>4</v>
      </c>
      <c r="L26" s="43">
        <v>4</v>
      </c>
      <c r="M26" s="43">
        <v>4</v>
      </c>
      <c r="N26" s="43">
        <v>4</v>
      </c>
      <c r="O26" s="43">
        <v>4</v>
      </c>
      <c r="P26" s="43">
        <v>4</v>
      </c>
      <c r="Q26" s="49">
        <f t="shared" si="0"/>
        <v>3.875</v>
      </c>
    </row>
    <row r="27" spans="1:17" ht="15.75" thickBot="1">
      <c r="A27" s="43">
        <v>3</v>
      </c>
      <c r="B27" s="43">
        <v>3</v>
      </c>
      <c r="C27" s="43">
        <v>3</v>
      </c>
      <c r="D27" s="43">
        <v>3</v>
      </c>
      <c r="E27" s="43">
        <v>3</v>
      </c>
      <c r="F27" s="43">
        <v>2</v>
      </c>
      <c r="G27" s="43">
        <v>2</v>
      </c>
      <c r="H27" s="43">
        <v>2</v>
      </c>
      <c r="I27" s="43">
        <v>2</v>
      </c>
      <c r="J27" s="43">
        <v>3</v>
      </c>
      <c r="K27" s="43">
        <v>2</v>
      </c>
      <c r="L27" s="43">
        <v>3</v>
      </c>
      <c r="M27" s="43">
        <v>3</v>
      </c>
      <c r="N27" s="43">
        <v>2</v>
      </c>
      <c r="O27" s="43">
        <v>2</v>
      </c>
      <c r="P27" s="43">
        <v>3</v>
      </c>
      <c r="Q27" s="49">
        <f t="shared" si="0"/>
        <v>2.5625</v>
      </c>
    </row>
    <row r="28" spans="1:17" ht="15.75" thickBot="1">
      <c r="A28" s="43">
        <v>2</v>
      </c>
      <c r="B28" s="43">
        <v>3</v>
      </c>
      <c r="C28" s="43">
        <v>3</v>
      </c>
      <c r="D28" s="43">
        <v>4</v>
      </c>
      <c r="E28" s="43">
        <v>4</v>
      </c>
      <c r="F28" s="43">
        <v>3</v>
      </c>
      <c r="G28" s="43">
        <v>3</v>
      </c>
      <c r="H28" s="43">
        <v>2</v>
      </c>
      <c r="I28" s="43">
        <v>3</v>
      </c>
      <c r="J28" s="43">
        <v>3</v>
      </c>
      <c r="K28" s="43">
        <v>3</v>
      </c>
      <c r="L28" s="43">
        <v>3</v>
      </c>
      <c r="M28" s="43">
        <v>3</v>
      </c>
      <c r="N28" s="43">
        <v>3</v>
      </c>
      <c r="O28" s="43">
        <v>3</v>
      </c>
      <c r="P28" s="43">
        <v>3</v>
      </c>
      <c r="Q28" s="49">
        <f t="shared" si="0"/>
        <v>3</v>
      </c>
    </row>
    <row r="29" spans="1:17" ht="15.75" thickBot="1">
      <c r="A29" s="43">
        <v>3</v>
      </c>
      <c r="B29" s="43">
        <v>3</v>
      </c>
      <c r="C29" s="43">
        <v>3</v>
      </c>
      <c r="D29" s="43">
        <v>4</v>
      </c>
      <c r="E29" s="43">
        <v>4</v>
      </c>
      <c r="F29" s="43">
        <v>3</v>
      </c>
      <c r="G29" s="43">
        <v>3</v>
      </c>
      <c r="H29" s="43">
        <v>3</v>
      </c>
      <c r="I29" s="43">
        <v>3</v>
      </c>
      <c r="J29" s="43">
        <v>3</v>
      </c>
      <c r="K29" s="43">
        <v>3</v>
      </c>
      <c r="L29" s="43">
        <v>3</v>
      </c>
      <c r="M29" s="43">
        <v>3</v>
      </c>
      <c r="N29" s="43">
        <v>3</v>
      </c>
      <c r="O29" s="43">
        <v>3</v>
      </c>
      <c r="P29" s="43">
        <v>2</v>
      </c>
      <c r="Q29" s="49">
        <f t="shared" si="0"/>
        <v>3.0625</v>
      </c>
    </row>
    <row r="30" spans="1:17" ht="15.75" thickBot="1">
      <c r="A30" s="43">
        <v>3</v>
      </c>
      <c r="B30" s="43">
        <v>3</v>
      </c>
      <c r="C30" s="43">
        <v>3</v>
      </c>
      <c r="D30" s="43">
        <v>4</v>
      </c>
      <c r="E30" s="43">
        <v>4</v>
      </c>
      <c r="F30" s="43">
        <v>3</v>
      </c>
      <c r="G30" s="43">
        <v>3</v>
      </c>
      <c r="H30" s="43">
        <v>2</v>
      </c>
      <c r="I30" s="43">
        <v>3</v>
      </c>
      <c r="J30" s="43">
        <v>3</v>
      </c>
      <c r="K30" s="43">
        <v>3</v>
      </c>
      <c r="L30" s="43">
        <v>3</v>
      </c>
      <c r="M30" s="43">
        <v>3</v>
      </c>
      <c r="N30" s="43">
        <v>3</v>
      </c>
      <c r="O30" s="43">
        <v>3</v>
      </c>
      <c r="P30" s="43">
        <v>3</v>
      </c>
      <c r="Q30" s="49">
        <f t="shared" si="0"/>
        <v>3.0625</v>
      </c>
    </row>
    <row r="31" spans="1:17" ht="15.75" thickBot="1">
      <c r="A31" s="43">
        <v>3</v>
      </c>
      <c r="B31" s="43">
        <v>4</v>
      </c>
      <c r="C31" s="43">
        <v>3</v>
      </c>
      <c r="D31" s="43">
        <v>4</v>
      </c>
      <c r="E31" s="43">
        <v>4</v>
      </c>
      <c r="F31" s="43">
        <v>3</v>
      </c>
      <c r="G31" s="43">
        <v>2</v>
      </c>
      <c r="H31" s="43">
        <v>3</v>
      </c>
      <c r="I31" s="43">
        <v>3</v>
      </c>
      <c r="J31" s="43">
        <v>3</v>
      </c>
      <c r="K31" s="43">
        <v>4</v>
      </c>
      <c r="L31" s="43">
        <v>3</v>
      </c>
      <c r="M31" s="43">
        <v>4</v>
      </c>
      <c r="N31" s="43">
        <v>3</v>
      </c>
      <c r="O31" s="43">
        <v>4</v>
      </c>
      <c r="P31" s="43">
        <v>3</v>
      </c>
      <c r="Q31" s="49">
        <f t="shared" si="0"/>
        <v>3.3125</v>
      </c>
    </row>
    <row r="32" spans="1:17" ht="15.75" thickBot="1">
      <c r="A32" s="43">
        <v>3</v>
      </c>
      <c r="B32" s="43">
        <v>3</v>
      </c>
      <c r="C32" s="43">
        <v>2</v>
      </c>
      <c r="D32" s="43">
        <v>3</v>
      </c>
      <c r="E32" s="43">
        <v>4</v>
      </c>
      <c r="F32" s="43">
        <v>2</v>
      </c>
      <c r="G32" s="43">
        <v>3</v>
      </c>
      <c r="H32" s="43">
        <v>3</v>
      </c>
      <c r="I32" s="43">
        <v>4</v>
      </c>
      <c r="J32" s="43">
        <v>4</v>
      </c>
      <c r="K32" s="43">
        <v>2</v>
      </c>
      <c r="L32" s="43">
        <v>3</v>
      </c>
      <c r="M32" s="43">
        <v>3</v>
      </c>
      <c r="N32" s="43">
        <v>3</v>
      </c>
      <c r="O32" s="43">
        <v>2</v>
      </c>
      <c r="P32" s="43">
        <v>2</v>
      </c>
      <c r="Q32" s="49">
        <f t="shared" si="0"/>
        <v>2.875</v>
      </c>
    </row>
    <row r="33" spans="1:17" ht="15.75" thickBot="1">
      <c r="A33" s="43">
        <v>4</v>
      </c>
      <c r="B33" s="43">
        <v>3</v>
      </c>
      <c r="C33" s="43">
        <v>3</v>
      </c>
      <c r="D33" s="43">
        <v>3</v>
      </c>
      <c r="E33" s="43">
        <v>3</v>
      </c>
      <c r="F33" s="43">
        <v>2</v>
      </c>
      <c r="G33" s="43">
        <v>3</v>
      </c>
      <c r="H33" s="43">
        <v>3</v>
      </c>
      <c r="I33" s="43">
        <v>3</v>
      </c>
      <c r="J33" s="43">
        <v>3</v>
      </c>
      <c r="K33" s="43">
        <v>3</v>
      </c>
      <c r="L33" s="43">
        <v>3</v>
      </c>
      <c r="M33" s="43">
        <v>3</v>
      </c>
      <c r="N33" s="43">
        <v>3</v>
      </c>
      <c r="O33" s="43">
        <v>3</v>
      </c>
      <c r="P33" s="43">
        <v>3</v>
      </c>
      <c r="Q33" s="49">
        <f t="shared" si="0"/>
        <v>3</v>
      </c>
    </row>
    <row r="34" spans="1:17" ht="15.75" thickBot="1">
      <c r="A34" s="43">
        <v>4</v>
      </c>
      <c r="B34" s="43">
        <v>4</v>
      </c>
      <c r="C34" s="43">
        <v>4</v>
      </c>
      <c r="D34" s="43">
        <v>4</v>
      </c>
      <c r="E34" s="43">
        <v>4</v>
      </c>
      <c r="F34" s="43">
        <v>4</v>
      </c>
      <c r="G34" s="43">
        <v>4</v>
      </c>
      <c r="H34" s="43">
        <v>4</v>
      </c>
      <c r="I34" s="43">
        <v>4</v>
      </c>
      <c r="J34" s="43">
        <v>4</v>
      </c>
      <c r="K34" s="43">
        <v>3</v>
      </c>
      <c r="L34" s="43">
        <v>3</v>
      </c>
      <c r="M34" s="43">
        <v>3</v>
      </c>
      <c r="N34" s="43">
        <v>3</v>
      </c>
      <c r="O34" s="43">
        <v>2</v>
      </c>
      <c r="P34" s="43">
        <v>2</v>
      </c>
      <c r="Q34" s="49">
        <f t="shared" si="0"/>
        <v>3.5</v>
      </c>
    </row>
    <row r="35" spans="1:17" ht="15.75" thickBot="1">
      <c r="A35" s="43">
        <v>3</v>
      </c>
      <c r="B35" s="43">
        <v>3</v>
      </c>
      <c r="C35" s="43">
        <v>4</v>
      </c>
      <c r="D35" s="43">
        <v>3</v>
      </c>
      <c r="E35" s="43">
        <v>3</v>
      </c>
      <c r="F35" s="43">
        <v>3</v>
      </c>
      <c r="G35" s="43">
        <v>3</v>
      </c>
      <c r="H35" s="43">
        <v>3</v>
      </c>
      <c r="I35" s="43">
        <v>3</v>
      </c>
      <c r="J35" s="43">
        <v>3</v>
      </c>
      <c r="K35" s="43">
        <v>3</v>
      </c>
      <c r="L35" s="43">
        <v>3</v>
      </c>
      <c r="M35" s="43">
        <v>3</v>
      </c>
      <c r="N35" s="43">
        <v>3</v>
      </c>
      <c r="O35" s="43">
        <v>3</v>
      </c>
      <c r="P35" s="43">
        <v>3</v>
      </c>
      <c r="Q35" s="49">
        <f t="shared" si="0"/>
        <v>3.0625</v>
      </c>
    </row>
    <row r="36" spans="1:17" ht="15.75" thickBot="1">
      <c r="A36" s="43">
        <v>4</v>
      </c>
      <c r="B36" s="43">
        <v>4</v>
      </c>
      <c r="C36" s="43">
        <v>4</v>
      </c>
      <c r="D36" s="43">
        <v>4</v>
      </c>
      <c r="E36" s="43">
        <v>4</v>
      </c>
      <c r="F36" s="43">
        <v>4</v>
      </c>
      <c r="G36" s="43">
        <v>4</v>
      </c>
      <c r="H36" s="43">
        <v>4</v>
      </c>
      <c r="I36" s="43">
        <v>4</v>
      </c>
      <c r="J36" s="43">
        <v>4</v>
      </c>
      <c r="K36" s="43">
        <v>4</v>
      </c>
      <c r="L36" s="43">
        <v>4</v>
      </c>
      <c r="M36" s="43">
        <v>4</v>
      </c>
      <c r="N36" s="43">
        <v>4</v>
      </c>
      <c r="O36" s="43">
        <v>4</v>
      </c>
      <c r="P36" s="43">
        <v>4</v>
      </c>
      <c r="Q36" s="49">
        <f t="shared" si="0"/>
        <v>4</v>
      </c>
    </row>
    <row r="37" spans="1:17" ht="15.75" thickBot="1">
      <c r="A37" s="43">
        <v>4</v>
      </c>
      <c r="B37" s="43">
        <v>3</v>
      </c>
      <c r="C37" s="43">
        <v>4</v>
      </c>
      <c r="D37" s="43">
        <v>3</v>
      </c>
      <c r="E37" s="43">
        <v>4</v>
      </c>
      <c r="F37" s="43">
        <v>4</v>
      </c>
      <c r="G37" s="43">
        <v>2</v>
      </c>
      <c r="H37" s="43">
        <v>4</v>
      </c>
      <c r="I37" s="43">
        <v>4</v>
      </c>
      <c r="J37" s="43">
        <v>4</v>
      </c>
      <c r="K37" s="43">
        <v>3</v>
      </c>
      <c r="L37" s="43">
        <v>4</v>
      </c>
      <c r="M37" s="43">
        <v>4</v>
      </c>
      <c r="N37" s="43">
        <v>3</v>
      </c>
      <c r="O37" s="43">
        <v>3</v>
      </c>
      <c r="P37" s="43">
        <v>3</v>
      </c>
      <c r="Q37" s="49">
        <f t="shared" si="0"/>
        <v>3.5</v>
      </c>
    </row>
    <row r="38" spans="1:17">
      <c r="Q38" s="49" t="e">
        <f t="shared" si="0"/>
        <v>#DIV/0!</v>
      </c>
    </row>
    <row r="39" spans="1:17">
      <c r="Q39" s="49" t="e">
        <f t="shared" si="0"/>
        <v>#DIV/0!</v>
      </c>
    </row>
    <row r="40" spans="1:17">
      <c r="Q40" s="49" t="e">
        <f t="shared" si="0"/>
        <v>#DIV/0!</v>
      </c>
    </row>
    <row r="41" spans="1:17">
      <c r="Q41" s="49" t="e">
        <f>AVERAGE(A41:P41)</f>
        <v>#DIV/0!</v>
      </c>
    </row>
    <row r="42" spans="1:17">
      <c r="Q42" s="49" t="e">
        <f t="shared" si="0"/>
        <v>#DIV/0!</v>
      </c>
    </row>
    <row r="43" spans="1:17">
      <c r="Q43" s="49" t="e">
        <f t="shared" si="0"/>
        <v>#DIV/0!</v>
      </c>
    </row>
    <row r="44" spans="1:17">
      <c r="Q44" s="49" t="e">
        <f t="shared" si="0"/>
        <v>#DIV/0!</v>
      </c>
    </row>
    <row r="45" spans="1:17">
      <c r="Q45" s="49" t="e">
        <f t="shared" si="0"/>
        <v>#DIV/0!</v>
      </c>
    </row>
    <row r="46" spans="1:17">
      <c r="Q46" s="49" t="e">
        <f t="shared" si="0"/>
        <v>#DIV/0!</v>
      </c>
    </row>
    <row r="47" spans="1:17">
      <c r="Q47" s="49" t="e">
        <f t="shared" si="0"/>
        <v>#DIV/0!</v>
      </c>
    </row>
    <row r="48" spans="1:17">
      <c r="Q48" s="49" t="e">
        <f t="shared" si="0"/>
        <v>#DIV/0!</v>
      </c>
    </row>
    <row r="49" spans="17:17">
      <c r="Q49" s="49" t="e">
        <f t="shared" si="0"/>
        <v>#DIV/0!</v>
      </c>
    </row>
    <row r="50" spans="17:17">
      <c r="Q50" s="49" t="e">
        <f t="shared" si="0"/>
        <v>#DIV/0!</v>
      </c>
    </row>
    <row r="51" spans="17:17">
      <c r="Q51" s="49" t="e">
        <f t="shared" si="0"/>
        <v>#DIV/0!</v>
      </c>
    </row>
    <row r="52" spans="17:17">
      <c r="Q52" s="49" t="e">
        <f t="shared" si="0"/>
        <v>#DIV/0!</v>
      </c>
    </row>
    <row r="101" spans="1:16">
      <c r="A101" s="9" t="s">
        <v>48</v>
      </c>
      <c r="D101" s="49">
        <f>AVERAGE(A102:P102)</f>
        <v>3.1756756756756759</v>
      </c>
    </row>
    <row r="102" spans="1:16">
      <c r="A102" s="48">
        <f>AVERAGE(A1:A98)</f>
        <v>3.2162162162162162</v>
      </c>
      <c r="B102" s="48">
        <f t="shared" ref="B102:P102" si="1">AVERAGE(B1:B98)</f>
        <v>3.189189189189189</v>
      </c>
      <c r="C102" s="48">
        <f t="shared" si="1"/>
        <v>3.4054054054054053</v>
      </c>
      <c r="D102" s="48">
        <f t="shared" si="1"/>
        <v>3.2972972972972974</v>
      </c>
      <c r="E102" s="48">
        <f t="shared" si="1"/>
        <v>3.8378378378378377</v>
      </c>
      <c r="F102" s="48">
        <f t="shared" si="1"/>
        <v>3.1621621621621623</v>
      </c>
      <c r="G102" s="48">
        <f t="shared" si="1"/>
        <v>3.0540540540540539</v>
      </c>
      <c r="H102" s="48">
        <f t="shared" si="1"/>
        <v>2.9459459459459461</v>
      </c>
      <c r="I102" s="48">
        <f t="shared" si="1"/>
        <v>3.189189189189189</v>
      </c>
      <c r="J102" s="48">
        <f t="shared" si="1"/>
        <v>3.1351351351351351</v>
      </c>
      <c r="K102" s="48">
        <f t="shared" si="1"/>
        <v>3.1351351351351351</v>
      </c>
      <c r="L102" s="48">
        <f t="shared" si="1"/>
        <v>3.1621621621621623</v>
      </c>
      <c r="M102" s="48">
        <f t="shared" si="1"/>
        <v>3.1081081081081079</v>
      </c>
      <c r="N102" s="48">
        <f t="shared" si="1"/>
        <v>3.0540540540540539</v>
      </c>
      <c r="O102" s="48">
        <f t="shared" si="1"/>
        <v>2.9459459459459461</v>
      </c>
      <c r="P102" s="48">
        <f t="shared" si="1"/>
        <v>2.9729729729729728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M27" sqref="M27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4</v>
      </c>
      <c r="D1" s="43">
        <v>3</v>
      </c>
      <c r="E1" s="43">
        <v>4</v>
      </c>
      <c r="F1" s="43">
        <v>4</v>
      </c>
      <c r="G1" s="43">
        <v>4</v>
      </c>
      <c r="H1" s="43">
        <v>4</v>
      </c>
      <c r="I1" s="43">
        <v>4</v>
      </c>
      <c r="J1" s="43">
        <v>4</v>
      </c>
      <c r="K1" s="43">
        <v>4</v>
      </c>
      <c r="L1" s="43">
        <v>4</v>
      </c>
      <c r="M1" s="43">
        <v>2</v>
      </c>
      <c r="N1" s="43">
        <v>4</v>
      </c>
      <c r="O1" s="43">
        <v>4</v>
      </c>
      <c r="P1" s="43">
        <v>4</v>
      </c>
      <c r="Q1" s="49">
        <f>AVERAGE(A1:P1)</f>
        <v>3.6875</v>
      </c>
    </row>
    <row r="2" spans="1:17" ht="15.75" thickBot="1">
      <c r="A2" s="43">
        <v>3</v>
      </c>
      <c r="B2" s="43">
        <v>3</v>
      </c>
      <c r="C2" s="43">
        <v>3</v>
      </c>
      <c r="D2" s="43">
        <v>3</v>
      </c>
      <c r="E2" s="43">
        <v>4</v>
      </c>
      <c r="F2" s="43">
        <v>3</v>
      </c>
      <c r="G2" s="43">
        <v>3</v>
      </c>
      <c r="H2" s="43">
        <v>2</v>
      </c>
      <c r="I2" s="43">
        <v>4</v>
      </c>
      <c r="J2" s="43">
        <v>3</v>
      </c>
      <c r="K2" s="43">
        <v>3</v>
      </c>
      <c r="L2" s="43">
        <v>3</v>
      </c>
      <c r="M2" s="43">
        <v>3</v>
      </c>
      <c r="N2" s="43">
        <v>2</v>
      </c>
      <c r="O2" s="43">
        <v>3</v>
      </c>
      <c r="P2" s="43">
        <v>3</v>
      </c>
      <c r="Q2" s="49">
        <f t="shared" ref="Q2:Q31" si="0">AVERAGE(A2:P2)</f>
        <v>3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3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3</v>
      </c>
    </row>
    <row r="4" spans="1:17" ht="15.75" thickBot="1">
      <c r="A4" s="43">
        <v>3</v>
      </c>
      <c r="B4" s="43">
        <v>3</v>
      </c>
      <c r="C4" s="43">
        <v>4</v>
      </c>
      <c r="D4" s="43">
        <v>3</v>
      </c>
      <c r="E4" s="43">
        <v>4</v>
      </c>
      <c r="F4" s="43">
        <v>2</v>
      </c>
      <c r="G4" s="43">
        <v>1</v>
      </c>
      <c r="H4" s="43">
        <v>2</v>
      </c>
      <c r="I4" s="43">
        <v>3</v>
      </c>
      <c r="J4" s="43">
        <v>3</v>
      </c>
      <c r="K4" s="43">
        <v>4</v>
      </c>
      <c r="L4" s="43">
        <v>4</v>
      </c>
      <c r="M4" s="43">
        <v>4</v>
      </c>
      <c r="N4" s="43">
        <v>3</v>
      </c>
      <c r="O4" s="43">
        <v>4</v>
      </c>
      <c r="P4" s="43">
        <v>4</v>
      </c>
      <c r="Q4" s="49">
        <f t="shared" si="0"/>
        <v>3.1875</v>
      </c>
    </row>
    <row r="5" spans="1:17" ht="15.75" thickBot="1">
      <c r="A5" s="43">
        <v>3</v>
      </c>
      <c r="B5" s="43">
        <v>2</v>
      </c>
      <c r="C5" s="43">
        <v>3</v>
      </c>
      <c r="D5" s="43">
        <v>3</v>
      </c>
      <c r="E5" s="43">
        <v>2</v>
      </c>
      <c r="F5" s="43">
        <v>3</v>
      </c>
      <c r="G5" s="43">
        <v>3</v>
      </c>
      <c r="H5" s="43">
        <v>3</v>
      </c>
      <c r="I5" s="43">
        <v>2</v>
      </c>
      <c r="J5" s="43">
        <v>3</v>
      </c>
      <c r="K5" s="43">
        <v>2</v>
      </c>
      <c r="L5" s="43">
        <v>3</v>
      </c>
      <c r="M5" s="43">
        <v>3</v>
      </c>
      <c r="N5" s="43">
        <v>3</v>
      </c>
      <c r="O5" s="43">
        <v>3</v>
      </c>
      <c r="P5" s="43">
        <v>2</v>
      </c>
      <c r="Q5" s="49">
        <f t="shared" si="0"/>
        <v>2.6875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4</v>
      </c>
      <c r="F6" s="43">
        <v>3</v>
      </c>
      <c r="G6" s="43">
        <v>3</v>
      </c>
      <c r="H6" s="43">
        <v>4</v>
      </c>
      <c r="I6" s="43">
        <v>4</v>
      </c>
      <c r="J6" s="43">
        <v>4</v>
      </c>
      <c r="K6" s="43">
        <v>3</v>
      </c>
      <c r="L6" s="43">
        <v>4</v>
      </c>
      <c r="M6" s="43">
        <v>3</v>
      </c>
      <c r="N6" s="43">
        <v>2</v>
      </c>
      <c r="O6" s="43">
        <v>4</v>
      </c>
      <c r="P6" s="43">
        <v>3</v>
      </c>
      <c r="Q6" s="49">
        <f t="shared" si="0"/>
        <v>3.3125</v>
      </c>
    </row>
    <row r="7" spans="1:17" ht="15.75" thickBot="1">
      <c r="A7" s="43">
        <v>2</v>
      </c>
      <c r="B7" s="43">
        <v>3</v>
      </c>
      <c r="C7" s="43">
        <v>3</v>
      </c>
      <c r="D7" s="43">
        <v>2</v>
      </c>
      <c r="E7" s="43">
        <v>3</v>
      </c>
      <c r="F7" s="43">
        <v>3</v>
      </c>
      <c r="G7" s="43">
        <v>3</v>
      </c>
      <c r="H7" s="43">
        <v>2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9">
        <f t="shared" si="0"/>
        <v>2.8125</v>
      </c>
    </row>
    <row r="8" spans="1:17" ht="15.75" thickBot="1">
      <c r="A8" s="43">
        <v>3</v>
      </c>
      <c r="B8" s="43">
        <v>3</v>
      </c>
      <c r="C8" s="43">
        <v>2</v>
      </c>
      <c r="D8" s="43">
        <v>3</v>
      </c>
      <c r="E8" s="43">
        <v>4</v>
      </c>
      <c r="F8" s="43">
        <v>3</v>
      </c>
      <c r="G8" s="43">
        <v>2</v>
      </c>
      <c r="H8" s="43">
        <v>2</v>
      </c>
      <c r="I8" s="43">
        <v>3</v>
      </c>
      <c r="J8" s="43">
        <v>4</v>
      </c>
      <c r="K8" s="43">
        <v>3</v>
      </c>
      <c r="L8" s="43">
        <v>3</v>
      </c>
      <c r="M8" s="43">
        <v>3</v>
      </c>
      <c r="N8" s="43">
        <v>3</v>
      </c>
      <c r="O8" s="43">
        <v>3</v>
      </c>
      <c r="P8" s="43">
        <v>3</v>
      </c>
      <c r="Q8" s="49">
        <f t="shared" si="0"/>
        <v>2.9375</v>
      </c>
    </row>
    <row r="9" spans="1:17" ht="15.75" thickBot="1">
      <c r="A9" s="43">
        <v>3</v>
      </c>
      <c r="B9" s="43">
        <v>4</v>
      </c>
      <c r="C9" s="43">
        <v>3</v>
      </c>
      <c r="D9" s="43">
        <v>3</v>
      </c>
      <c r="E9" s="43">
        <v>3</v>
      </c>
      <c r="F9" s="43">
        <v>3</v>
      </c>
      <c r="G9" s="43">
        <v>4</v>
      </c>
      <c r="H9" s="43">
        <v>2</v>
      </c>
      <c r="I9" s="43">
        <v>3</v>
      </c>
      <c r="J9" s="43">
        <v>3</v>
      </c>
      <c r="K9" s="43">
        <v>3</v>
      </c>
      <c r="L9" s="43">
        <v>3</v>
      </c>
      <c r="M9" s="43">
        <v>4</v>
      </c>
      <c r="N9" s="43">
        <v>3</v>
      </c>
      <c r="O9" s="43">
        <v>3</v>
      </c>
      <c r="P9" s="43">
        <v>2</v>
      </c>
      <c r="Q9" s="49">
        <f t="shared" si="0"/>
        <v>3.0625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4</v>
      </c>
      <c r="F10" s="43">
        <v>3</v>
      </c>
      <c r="G10" s="43">
        <v>2</v>
      </c>
      <c r="H10" s="43">
        <v>2</v>
      </c>
      <c r="I10" s="43">
        <v>3</v>
      </c>
      <c r="J10" s="43">
        <v>4</v>
      </c>
      <c r="K10" s="43">
        <v>3</v>
      </c>
      <c r="L10" s="43">
        <v>3</v>
      </c>
      <c r="M10" s="43">
        <v>3</v>
      </c>
      <c r="N10" s="43">
        <v>2</v>
      </c>
      <c r="O10" s="43">
        <v>3</v>
      </c>
      <c r="P10" s="43">
        <v>3</v>
      </c>
      <c r="Q10" s="49">
        <f t="shared" si="0"/>
        <v>2.9375</v>
      </c>
    </row>
    <row r="11" spans="1:17" ht="15.75" thickBot="1">
      <c r="A11" s="43">
        <v>3</v>
      </c>
      <c r="B11" s="43">
        <v>2</v>
      </c>
      <c r="C11" s="43">
        <v>3</v>
      </c>
      <c r="D11" s="43">
        <v>2</v>
      </c>
      <c r="E11" s="43">
        <v>4</v>
      </c>
      <c r="F11" s="43">
        <v>2</v>
      </c>
      <c r="G11" s="43">
        <v>4</v>
      </c>
      <c r="H11" s="43">
        <v>3</v>
      </c>
      <c r="I11" s="43">
        <v>3</v>
      </c>
      <c r="J11" s="43">
        <v>3</v>
      </c>
      <c r="K11" s="43">
        <v>3</v>
      </c>
      <c r="L11" s="43">
        <v>4</v>
      </c>
      <c r="M11" s="43">
        <v>4</v>
      </c>
      <c r="N11" s="43">
        <v>4</v>
      </c>
      <c r="O11" s="43">
        <v>4</v>
      </c>
      <c r="P11" s="43">
        <v>3</v>
      </c>
      <c r="Q11" s="49">
        <f t="shared" si="0"/>
        <v>3.1875</v>
      </c>
    </row>
    <row r="12" spans="1:17" ht="15.75" thickBot="1">
      <c r="A12" s="43">
        <v>3</v>
      </c>
      <c r="B12" s="43">
        <v>3</v>
      </c>
      <c r="C12" s="43">
        <v>3</v>
      </c>
      <c r="D12" s="43">
        <v>2</v>
      </c>
      <c r="E12" s="43">
        <v>2</v>
      </c>
      <c r="F12" s="43">
        <v>2</v>
      </c>
      <c r="G12" s="43">
        <v>3</v>
      </c>
      <c r="H12" s="43">
        <v>3</v>
      </c>
      <c r="I12" s="43">
        <v>3</v>
      </c>
      <c r="J12" s="43">
        <v>3</v>
      </c>
      <c r="K12" s="43">
        <v>2</v>
      </c>
      <c r="L12" s="43">
        <v>2</v>
      </c>
      <c r="M12" s="43">
        <v>3</v>
      </c>
      <c r="N12" s="43">
        <v>2</v>
      </c>
      <c r="O12" s="43">
        <v>3</v>
      </c>
      <c r="P12" s="43">
        <v>2</v>
      </c>
      <c r="Q12" s="49">
        <f t="shared" si="0"/>
        <v>2.5625</v>
      </c>
    </row>
    <row r="13" spans="1:17" ht="15.75" thickBot="1">
      <c r="A13" s="43">
        <v>3</v>
      </c>
      <c r="B13" s="43">
        <v>3</v>
      </c>
      <c r="C13" s="43">
        <v>4</v>
      </c>
      <c r="D13" s="43">
        <v>4</v>
      </c>
      <c r="E13" s="43">
        <v>4</v>
      </c>
      <c r="F13" s="43">
        <v>4</v>
      </c>
      <c r="G13" s="43">
        <v>4</v>
      </c>
      <c r="H13" s="43">
        <v>3</v>
      </c>
      <c r="I13" s="43">
        <v>4</v>
      </c>
      <c r="J13" s="43">
        <v>3</v>
      </c>
      <c r="K13" s="43">
        <v>4</v>
      </c>
      <c r="L13" s="43">
        <v>4</v>
      </c>
      <c r="M13" s="43">
        <v>4</v>
      </c>
      <c r="N13" s="43">
        <v>4</v>
      </c>
      <c r="O13" s="43">
        <v>4</v>
      </c>
      <c r="P13" s="43">
        <v>4</v>
      </c>
      <c r="Q13" s="49">
        <f t="shared" si="0"/>
        <v>3.75</v>
      </c>
    </row>
    <row r="14" spans="1:17" ht="15.75" thickBot="1">
      <c r="A14" s="43">
        <v>3</v>
      </c>
      <c r="B14" s="43">
        <v>4</v>
      </c>
      <c r="C14" s="43">
        <v>4</v>
      </c>
      <c r="D14" s="43">
        <v>4</v>
      </c>
      <c r="E14" s="43">
        <v>4</v>
      </c>
      <c r="F14" s="43">
        <v>3</v>
      </c>
      <c r="G14" s="43">
        <v>4</v>
      </c>
      <c r="H14" s="43">
        <v>3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43">
        <v>4</v>
      </c>
      <c r="O14" s="43">
        <v>4</v>
      </c>
      <c r="P14" s="43">
        <v>4</v>
      </c>
      <c r="Q14" s="49">
        <f t="shared" si="0"/>
        <v>3.8125</v>
      </c>
    </row>
    <row r="15" spans="1:17" ht="15.75" thickBot="1">
      <c r="A15" s="43">
        <v>3</v>
      </c>
      <c r="B15" s="43">
        <v>3</v>
      </c>
      <c r="C15" s="43">
        <v>3</v>
      </c>
      <c r="D15" s="43">
        <v>4</v>
      </c>
      <c r="E15" s="43">
        <v>3</v>
      </c>
      <c r="F15" s="43">
        <v>2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3</v>
      </c>
    </row>
    <row r="16" spans="1:17" ht="15.75" thickBot="1">
      <c r="A16" s="43">
        <v>3</v>
      </c>
      <c r="B16" s="43">
        <v>2</v>
      </c>
      <c r="C16" s="43">
        <v>2</v>
      </c>
      <c r="D16" s="43">
        <v>2</v>
      </c>
      <c r="E16" s="43">
        <v>2</v>
      </c>
      <c r="F16" s="43">
        <v>2</v>
      </c>
      <c r="G16" s="43">
        <v>4</v>
      </c>
      <c r="H16" s="43">
        <v>3</v>
      </c>
      <c r="I16" s="43">
        <v>3</v>
      </c>
      <c r="J16" s="43">
        <v>4</v>
      </c>
      <c r="K16" s="43">
        <v>3</v>
      </c>
      <c r="L16" s="43">
        <v>3</v>
      </c>
      <c r="M16" s="43">
        <v>4</v>
      </c>
      <c r="N16" s="43">
        <v>3</v>
      </c>
      <c r="O16" s="43">
        <v>3</v>
      </c>
      <c r="P16" s="43">
        <v>3</v>
      </c>
      <c r="Q16" s="49">
        <f t="shared" si="0"/>
        <v>2.875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4</v>
      </c>
      <c r="F17" s="43">
        <v>3</v>
      </c>
      <c r="G17" s="43">
        <v>3</v>
      </c>
      <c r="H17" s="43">
        <v>3</v>
      </c>
      <c r="I17" s="43">
        <v>4</v>
      </c>
      <c r="J17" s="43">
        <v>4</v>
      </c>
      <c r="K17" s="43">
        <v>3</v>
      </c>
      <c r="L17" s="43">
        <v>3</v>
      </c>
      <c r="M17" s="43">
        <v>4</v>
      </c>
      <c r="N17" s="43">
        <v>4</v>
      </c>
      <c r="O17" s="43">
        <v>4</v>
      </c>
      <c r="P17" s="43">
        <v>4</v>
      </c>
      <c r="Q17" s="49">
        <f t="shared" si="0"/>
        <v>3.4375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v>2</v>
      </c>
      <c r="O18" s="43">
        <v>3</v>
      </c>
      <c r="P18" s="43">
        <v>3</v>
      </c>
      <c r="Q18" s="49">
        <f t="shared" si="0"/>
        <v>3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4</v>
      </c>
      <c r="F19" s="43">
        <v>2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4</v>
      </c>
      <c r="M19" s="43">
        <v>4</v>
      </c>
      <c r="N19" s="43">
        <v>3</v>
      </c>
      <c r="O19" s="43">
        <v>3</v>
      </c>
      <c r="P19" s="43">
        <v>3</v>
      </c>
      <c r="Q19" s="49">
        <f t="shared" si="0"/>
        <v>3.125</v>
      </c>
    </row>
    <row r="20" spans="1:17" ht="15.75" thickBot="1">
      <c r="A20" s="43">
        <v>3</v>
      </c>
      <c r="B20" s="43">
        <v>3</v>
      </c>
      <c r="C20" s="43">
        <v>3</v>
      </c>
      <c r="D20" s="43">
        <v>4</v>
      </c>
      <c r="E20" s="43">
        <v>2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4</v>
      </c>
      <c r="N20" s="43">
        <v>3</v>
      </c>
      <c r="O20" s="43">
        <v>3</v>
      </c>
      <c r="P20" s="43">
        <v>3</v>
      </c>
      <c r="Q20" s="49">
        <f t="shared" si="0"/>
        <v>3.0625</v>
      </c>
    </row>
    <row r="21" spans="1:17" ht="15.75" thickBot="1">
      <c r="A21" s="43">
        <v>3</v>
      </c>
      <c r="B21" s="43">
        <v>3</v>
      </c>
      <c r="C21" s="43">
        <v>3</v>
      </c>
      <c r="D21" s="43">
        <v>4</v>
      </c>
      <c r="E21" s="43">
        <v>3</v>
      </c>
      <c r="F21" s="43">
        <v>3</v>
      </c>
      <c r="G21" s="43">
        <v>3</v>
      </c>
      <c r="H21" s="43">
        <v>3</v>
      </c>
      <c r="I21" s="43">
        <v>3</v>
      </c>
      <c r="J21" s="43">
        <v>3</v>
      </c>
      <c r="K21" s="43">
        <v>3</v>
      </c>
      <c r="L21" s="43">
        <v>3</v>
      </c>
      <c r="M21" s="43">
        <v>3</v>
      </c>
      <c r="N21" s="43">
        <v>2</v>
      </c>
      <c r="O21" s="43">
        <v>3</v>
      </c>
      <c r="P21" s="43">
        <v>3</v>
      </c>
      <c r="Q21" s="49">
        <f t="shared" si="0"/>
        <v>3</v>
      </c>
    </row>
    <row r="22" spans="1:17" ht="15.75" thickBot="1">
      <c r="A22" s="43">
        <v>3</v>
      </c>
      <c r="B22" s="43">
        <v>3</v>
      </c>
      <c r="C22" s="43">
        <v>4</v>
      </c>
      <c r="D22" s="43">
        <v>3</v>
      </c>
      <c r="E22" s="43">
        <v>4</v>
      </c>
      <c r="F22" s="43">
        <v>3</v>
      </c>
      <c r="G22" s="43">
        <v>3</v>
      </c>
      <c r="H22" s="43">
        <v>4</v>
      </c>
      <c r="I22" s="43">
        <v>3</v>
      </c>
      <c r="J22" s="43">
        <v>3</v>
      </c>
      <c r="K22" s="43">
        <v>4</v>
      </c>
      <c r="L22" s="43">
        <v>3</v>
      </c>
      <c r="M22" s="43">
        <v>4</v>
      </c>
      <c r="N22" s="43">
        <v>4</v>
      </c>
      <c r="O22" s="43">
        <v>4</v>
      </c>
      <c r="P22" s="43">
        <v>4</v>
      </c>
      <c r="Q22" s="49">
        <f t="shared" si="0"/>
        <v>3.5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3.1335227272727271</v>
      </c>
    </row>
    <row r="102" spans="1:16">
      <c r="A102" s="48">
        <f>AVERAGE(A1:A98)</f>
        <v>2.9545454545454546</v>
      </c>
      <c r="B102" s="48">
        <f t="shared" ref="B102:P102" si="1">AVERAGE(B1:B98)</f>
        <v>2.9545454545454546</v>
      </c>
      <c r="C102" s="48">
        <f t="shared" si="1"/>
        <v>3.1363636363636362</v>
      </c>
      <c r="D102" s="48">
        <f t="shared" si="1"/>
        <v>3.0454545454545454</v>
      </c>
      <c r="E102" s="48">
        <f t="shared" si="1"/>
        <v>3.4090909090909092</v>
      </c>
      <c r="F102" s="48">
        <f t="shared" si="1"/>
        <v>2.8181818181818183</v>
      </c>
      <c r="G102" s="48">
        <f t="shared" si="1"/>
        <v>3.0909090909090908</v>
      </c>
      <c r="H102" s="48">
        <f t="shared" si="1"/>
        <v>2.8636363636363638</v>
      </c>
      <c r="I102" s="48">
        <f t="shared" si="1"/>
        <v>3.2272727272727271</v>
      </c>
      <c r="J102" s="48">
        <f t="shared" si="1"/>
        <v>3.3181818181818183</v>
      </c>
      <c r="K102" s="48">
        <f t="shared" si="1"/>
        <v>3.1363636363636362</v>
      </c>
      <c r="L102" s="48">
        <f t="shared" si="1"/>
        <v>3.2727272727272729</v>
      </c>
      <c r="M102" s="48">
        <f t="shared" si="1"/>
        <v>3.4090909090909092</v>
      </c>
      <c r="N102" s="48">
        <f t="shared" si="1"/>
        <v>3</v>
      </c>
      <c r="O102" s="48">
        <f t="shared" si="1"/>
        <v>3.3636363636363638</v>
      </c>
      <c r="P102" s="48">
        <f t="shared" si="1"/>
        <v>3.1363636363636362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L26" sqref="L26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2</v>
      </c>
      <c r="C1" s="43">
        <v>2</v>
      </c>
      <c r="D1" s="43">
        <v>3</v>
      </c>
      <c r="E1" s="43">
        <v>4</v>
      </c>
      <c r="F1" s="43">
        <v>4</v>
      </c>
      <c r="G1" s="43">
        <v>3</v>
      </c>
      <c r="H1" s="43">
        <v>3</v>
      </c>
      <c r="I1" s="43">
        <v>2</v>
      </c>
      <c r="J1" s="43">
        <v>3</v>
      </c>
      <c r="K1" s="43">
        <v>4</v>
      </c>
      <c r="L1" s="43">
        <v>4</v>
      </c>
      <c r="M1" s="43">
        <v>4</v>
      </c>
      <c r="N1" s="43">
        <v>3</v>
      </c>
      <c r="O1" s="43">
        <v>3</v>
      </c>
      <c r="P1" s="43">
        <v>4</v>
      </c>
      <c r="Q1" s="49">
        <f>AVERAGE(A1:P1)</f>
        <v>3.1875</v>
      </c>
    </row>
    <row r="2" spans="1:17" ht="15.75" thickBot="1">
      <c r="A2" s="43">
        <v>3</v>
      </c>
      <c r="B2" s="43">
        <v>3</v>
      </c>
      <c r="C2" s="43">
        <v>3</v>
      </c>
      <c r="D2" s="43">
        <v>3</v>
      </c>
      <c r="E2" s="43">
        <v>2</v>
      </c>
      <c r="F2" s="43">
        <v>2</v>
      </c>
      <c r="G2" s="43">
        <v>3</v>
      </c>
      <c r="H2" s="43">
        <v>2</v>
      </c>
      <c r="I2" s="43">
        <v>3</v>
      </c>
      <c r="J2" s="43">
        <v>3</v>
      </c>
      <c r="K2" s="43">
        <v>3</v>
      </c>
      <c r="L2" s="43">
        <v>3</v>
      </c>
      <c r="M2" s="43">
        <v>2</v>
      </c>
      <c r="N2" s="43">
        <v>3</v>
      </c>
      <c r="O2" s="43">
        <v>3</v>
      </c>
      <c r="P2" s="43">
        <v>3</v>
      </c>
      <c r="Q2" s="49">
        <f t="shared" ref="Q2:Q31" si="0">AVERAGE(A2:P2)</f>
        <v>2.75</v>
      </c>
    </row>
    <row r="3" spans="1:17" ht="15.75" thickBot="1">
      <c r="A3" s="43">
        <v>3</v>
      </c>
      <c r="B3" s="43">
        <v>4</v>
      </c>
      <c r="C3" s="43">
        <v>3</v>
      </c>
      <c r="D3" s="43">
        <v>3</v>
      </c>
      <c r="E3" s="43">
        <v>4</v>
      </c>
      <c r="F3" s="43">
        <v>2</v>
      </c>
      <c r="G3" s="43">
        <v>3</v>
      </c>
      <c r="H3" s="43">
        <v>1</v>
      </c>
      <c r="I3" s="43">
        <v>3</v>
      </c>
      <c r="J3" s="43">
        <v>4</v>
      </c>
      <c r="K3" s="43">
        <v>2</v>
      </c>
      <c r="L3" s="43">
        <v>3</v>
      </c>
      <c r="M3" s="43">
        <v>4</v>
      </c>
      <c r="N3" s="43">
        <v>3</v>
      </c>
      <c r="O3" s="43">
        <v>2</v>
      </c>
      <c r="P3" s="43">
        <v>2</v>
      </c>
      <c r="Q3" s="49">
        <f t="shared" si="0"/>
        <v>2.875</v>
      </c>
    </row>
    <row r="4" spans="1:17" ht="15.75" thickBot="1">
      <c r="A4" s="43">
        <v>3</v>
      </c>
      <c r="B4" s="43">
        <v>4</v>
      </c>
      <c r="C4" s="43">
        <v>2</v>
      </c>
      <c r="D4" s="43">
        <v>3</v>
      </c>
      <c r="E4" s="43">
        <v>4</v>
      </c>
      <c r="F4" s="43">
        <v>2</v>
      </c>
      <c r="G4" s="43">
        <v>3</v>
      </c>
      <c r="H4" s="43">
        <v>3</v>
      </c>
      <c r="I4" s="43">
        <v>3</v>
      </c>
      <c r="J4" s="43">
        <v>4</v>
      </c>
      <c r="K4" s="43">
        <v>3</v>
      </c>
      <c r="L4" s="43">
        <v>3</v>
      </c>
      <c r="M4" s="43">
        <v>4</v>
      </c>
      <c r="N4" s="43">
        <v>2</v>
      </c>
      <c r="O4" s="43">
        <v>2</v>
      </c>
      <c r="P4" s="43">
        <v>2</v>
      </c>
      <c r="Q4" s="49">
        <f t="shared" si="0"/>
        <v>2.9375</v>
      </c>
    </row>
    <row r="5" spans="1:17" ht="15.75" thickBot="1">
      <c r="A5" s="43">
        <v>3</v>
      </c>
      <c r="B5" s="43">
        <v>2</v>
      </c>
      <c r="C5" s="43">
        <v>2</v>
      </c>
      <c r="D5" s="43">
        <v>3</v>
      </c>
      <c r="E5" s="43">
        <v>4</v>
      </c>
      <c r="F5" s="43">
        <v>2</v>
      </c>
      <c r="G5" s="43">
        <v>3</v>
      </c>
      <c r="H5" s="43">
        <v>2</v>
      </c>
      <c r="I5" s="43">
        <v>2</v>
      </c>
      <c r="J5" s="43">
        <v>2</v>
      </c>
      <c r="K5" s="43">
        <v>2</v>
      </c>
      <c r="L5" s="43">
        <v>4</v>
      </c>
      <c r="M5" s="43">
        <v>4</v>
      </c>
      <c r="N5" s="43">
        <v>4</v>
      </c>
      <c r="O5" s="43">
        <v>2</v>
      </c>
      <c r="P5" s="43">
        <v>4</v>
      </c>
      <c r="Q5" s="49">
        <f t="shared" si="0"/>
        <v>2.8125</v>
      </c>
    </row>
    <row r="6" spans="1:17" ht="15.75" thickBot="1">
      <c r="A6" s="43">
        <v>3</v>
      </c>
      <c r="B6" s="43">
        <v>3</v>
      </c>
      <c r="C6" s="43">
        <v>3</v>
      </c>
      <c r="D6" s="43">
        <v>2</v>
      </c>
      <c r="E6" s="43">
        <v>2</v>
      </c>
      <c r="F6" s="43">
        <v>2</v>
      </c>
      <c r="G6" s="43">
        <v>3</v>
      </c>
      <c r="H6" s="43">
        <v>3</v>
      </c>
      <c r="I6" s="43">
        <v>2</v>
      </c>
      <c r="J6" s="43">
        <v>3</v>
      </c>
      <c r="K6" s="43">
        <v>2</v>
      </c>
      <c r="L6" s="43">
        <v>3</v>
      </c>
      <c r="M6" s="43">
        <v>2</v>
      </c>
      <c r="N6" s="43">
        <v>2</v>
      </c>
      <c r="O6" s="43">
        <v>3</v>
      </c>
      <c r="P6" s="43">
        <v>2</v>
      </c>
      <c r="Q6" s="49">
        <f t="shared" si="0"/>
        <v>2.5</v>
      </c>
    </row>
    <row r="7" spans="1:17" ht="15.75" thickBot="1">
      <c r="A7" s="43">
        <v>3</v>
      </c>
      <c r="B7" s="43">
        <v>2</v>
      </c>
      <c r="C7" s="43">
        <v>3</v>
      </c>
      <c r="D7" s="43">
        <v>3</v>
      </c>
      <c r="E7" s="43">
        <v>4</v>
      </c>
      <c r="F7" s="43">
        <v>3</v>
      </c>
      <c r="G7" s="43">
        <v>3</v>
      </c>
      <c r="H7" s="43">
        <v>3</v>
      </c>
      <c r="I7" s="43">
        <v>3</v>
      </c>
      <c r="J7" s="43">
        <v>2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9">
        <f t="shared" si="0"/>
        <v>2.9375</v>
      </c>
    </row>
    <row r="8" spans="1:17" ht="15.75" thickBot="1">
      <c r="A8" s="43">
        <v>3</v>
      </c>
      <c r="B8" s="43">
        <v>2</v>
      </c>
      <c r="C8" s="43">
        <v>3</v>
      </c>
      <c r="D8" s="43">
        <v>2</v>
      </c>
      <c r="E8" s="43">
        <v>4</v>
      </c>
      <c r="F8" s="43">
        <v>2</v>
      </c>
      <c r="G8" s="43">
        <v>3</v>
      </c>
      <c r="H8" s="43">
        <v>1</v>
      </c>
      <c r="I8" s="43">
        <v>2</v>
      </c>
      <c r="J8" s="43">
        <v>4</v>
      </c>
      <c r="K8" s="43">
        <v>3</v>
      </c>
      <c r="L8" s="43">
        <v>3</v>
      </c>
      <c r="M8" s="43">
        <v>3</v>
      </c>
      <c r="N8" s="43">
        <v>4</v>
      </c>
      <c r="O8" s="43">
        <v>3</v>
      </c>
      <c r="P8" s="43">
        <v>3</v>
      </c>
      <c r="Q8" s="49">
        <f t="shared" si="0"/>
        <v>2.8125</v>
      </c>
    </row>
    <row r="9" spans="1:17" ht="15.75" thickBot="1">
      <c r="A9" s="43">
        <v>3</v>
      </c>
      <c r="B9" s="43">
        <v>3</v>
      </c>
      <c r="C9" s="43">
        <v>3</v>
      </c>
      <c r="D9" s="43">
        <v>3</v>
      </c>
      <c r="E9" s="43">
        <v>2</v>
      </c>
      <c r="F9" s="43">
        <v>3</v>
      </c>
      <c r="G9" s="43">
        <v>2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2</v>
      </c>
      <c r="N9" s="43">
        <v>3</v>
      </c>
      <c r="O9" s="43">
        <v>3</v>
      </c>
      <c r="P9" s="43">
        <v>3</v>
      </c>
      <c r="Q9" s="49">
        <f t="shared" si="0"/>
        <v>2.8125</v>
      </c>
    </row>
    <row r="10" spans="1:17" ht="15.75" thickBot="1">
      <c r="A10" s="43">
        <v>3</v>
      </c>
      <c r="B10" s="43">
        <v>4</v>
      </c>
      <c r="C10" s="43">
        <v>4</v>
      </c>
      <c r="D10" s="43">
        <v>3</v>
      </c>
      <c r="E10" s="43">
        <v>4</v>
      </c>
      <c r="F10" s="43">
        <v>3</v>
      </c>
      <c r="G10" s="43">
        <v>4</v>
      </c>
      <c r="H10" s="43">
        <v>4</v>
      </c>
      <c r="I10" s="43">
        <v>4</v>
      </c>
      <c r="J10" s="43">
        <v>4</v>
      </c>
      <c r="K10" s="43">
        <v>3</v>
      </c>
      <c r="L10" s="43">
        <v>4</v>
      </c>
      <c r="M10" s="43">
        <v>4</v>
      </c>
      <c r="N10" s="43">
        <v>3</v>
      </c>
      <c r="O10" s="43">
        <v>3</v>
      </c>
      <c r="P10" s="43">
        <v>3</v>
      </c>
      <c r="Q10" s="49">
        <f t="shared" si="0"/>
        <v>3.5625</v>
      </c>
    </row>
    <row r="11" spans="1:17" ht="15.75" thickBot="1">
      <c r="A11" s="43">
        <v>3</v>
      </c>
      <c r="B11" s="43">
        <v>3</v>
      </c>
      <c r="C11" s="43">
        <v>3</v>
      </c>
      <c r="D11" s="43">
        <v>4</v>
      </c>
      <c r="E11" s="43">
        <v>4</v>
      </c>
      <c r="F11" s="43">
        <v>4</v>
      </c>
      <c r="G11" s="43">
        <v>4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4</v>
      </c>
      <c r="N11" s="43">
        <v>3</v>
      </c>
      <c r="O11" s="43">
        <v>3</v>
      </c>
      <c r="P11" s="43">
        <v>3</v>
      </c>
      <c r="Q11" s="49">
        <f t="shared" si="0"/>
        <v>3.3125</v>
      </c>
    </row>
    <row r="12" spans="1:17" ht="15.75" thickBot="1">
      <c r="A12" s="43">
        <v>3</v>
      </c>
      <c r="B12" s="43">
        <v>3</v>
      </c>
      <c r="C12" s="43">
        <v>2</v>
      </c>
      <c r="D12" s="43">
        <v>2</v>
      </c>
      <c r="E12" s="43">
        <v>4</v>
      </c>
      <c r="F12" s="43">
        <v>3</v>
      </c>
      <c r="G12" s="43">
        <v>2</v>
      </c>
      <c r="H12" s="43">
        <v>2</v>
      </c>
      <c r="I12" s="43">
        <v>4</v>
      </c>
      <c r="J12" s="43">
        <v>4</v>
      </c>
      <c r="K12" s="43">
        <v>3</v>
      </c>
      <c r="L12" s="43">
        <v>3</v>
      </c>
      <c r="M12" s="43">
        <v>2</v>
      </c>
      <c r="N12" s="43">
        <v>2</v>
      </c>
      <c r="O12" s="43">
        <v>3</v>
      </c>
      <c r="P12" s="43">
        <v>3</v>
      </c>
      <c r="Q12" s="49">
        <f t="shared" si="0"/>
        <v>2.8125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4</v>
      </c>
      <c r="F13" s="43">
        <v>3</v>
      </c>
      <c r="G13" s="43">
        <v>3</v>
      </c>
      <c r="H13" s="43">
        <v>3</v>
      </c>
      <c r="I13" s="43">
        <v>3</v>
      </c>
      <c r="J13" s="43">
        <v>2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3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4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2</v>
      </c>
      <c r="O14" s="43">
        <v>3</v>
      </c>
      <c r="P14" s="43">
        <v>3</v>
      </c>
      <c r="Q14" s="49">
        <f t="shared" si="0"/>
        <v>3</v>
      </c>
    </row>
    <row r="15" spans="1:17" ht="15.75" thickBot="1">
      <c r="A15" s="43">
        <v>3</v>
      </c>
      <c r="B15" s="43">
        <v>3</v>
      </c>
      <c r="C15" s="43">
        <v>3</v>
      </c>
      <c r="D15" s="43">
        <v>3</v>
      </c>
      <c r="E15" s="43">
        <v>4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4</v>
      </c>
      <c r="N15" s="43">
        <v>3</v>
      </c>
      <c r="O15" s="43">
        <v>3</v>
      </c>
      <c r="P15" s="43">
        <v>3</v>
      </c>
      <c r="Q15" s="49">
        <f t="shared" si="0"/>
        <v>3.125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2</v>
      </c>
      <c r="F16" s="43">
        <v>3</v>
      </c>
      <c r="G16" s="43">
        <v>2</v>
      </c>
      <c r="H16" s="43">
        <v>2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2.8125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2</v>
      </c>
      <c r="F17" s="43">
        <v>3</v>
      </c>
      <c r="G17" s="43">
        <v>3</v>
      </c>
      <c r="H17" s="43">
        <v>3</v>
      </c>
      <c r="I17" s="43">
        <v>2</v>
      </c>
      <c r="J17" s="43">
        <v>3</v>
      </c>
      <c r="K17" s="43">
        <v>3</v>
      </c>
      <c r="L17" s="43">
        <v>3</v>
      </c>
      <c r="M17" s="43">
        <v>2</v>
      </c>
      <c r="N17" s="43">
        <v>2</v>
      </c>
      <c r="O17" s="43">
        <v>3</v>
      </c>
      <c r="P17" s="43">
        <v>3</v>
      </c>
      <c r="Q17" s="49">
        <f t="shared" si="0"/>
        <v>2.75</v>
      </c>
    </row>
    <row r="18" spans="1:17" ht="15.75" thickBot="1">
      <c r="A18" s="43">
        <v>3</v>
      </c>
      <c r="B18" s="43">
        <v>3</v>
      </c>
      <c r="C18" s="43">
        <v>4</v>
      </c>
      <c r="D18" s="43">
        <v>3</v>
      </c>
      <c r="E18" s="43">
        <v>2</v>
      </c>
      <c r="F18" s="43">
        <v>3</v>
      </c>
      <c r="G18" s="43">
        <v>2</v>
      </c>
      <c r="H18" s="43">
        <v>1</v>
      </c>
      <c r="I18" s="43">
        <v>3</v>
      </c>
      <c r="J18" s="43">
        <v>4</v>
      </c>
      <c r="K18" s="43">
        <v>3</v>
      </c>
      <c r="L18" s="43">
        <v>3</v>
      </c>
      <c r="M18" s="43">
        <v>3</v>
      </c>
      <c r="N18" s="43">
        <v>3</v>
      </c>
      <c r="O18" s="43">
        <v>3</v>
      </c>
      <c r="P18" s="43">
        <v>3</v>
      </c>
      <c r="Q18" s="49">
        <f t="shared" si="0"/>
        <v>2.875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2</v>
      </c>
      <c r="F19" s="43">
        <v>3</v>
      </c>
      <c r="G19" s="43">
        <v>2</v>
      </c>
      <c r="H19" s="43">
        <v>3</v>
      </c>
      <c r="I19" s="43">
        <v>2</v>
      </c>
      <c r="J19" s="43">
        <v>3</v>
      </c>
      <c r="K19" s="43">
        <v>3</v>
      </c>
      <c r="L19" s="43">
        <v>3</v>
      </c>
      <c r="M19" s="43">
        <v>2</v>
      </c>
      <c r="N19" s="43">
        <v>2</v>
      </c>
      <c r="O19" s="43">
        <v>3</v>
      </c>
      <c r="P19" s="43">
        <v>3</v>
      </c>
      <c r="Q19" s="49">
        <f t="shared" si="0"/>
        <v>2.6875</v>
      </c>
    </row>
    <row r="20" spans="1:17" ht="15.75" thickBot="1">
      <c r="A20" s="43">
        <v>4</v>
      </c>
      <c r="B20" s="43">
        <v>4</v>
      </c>
      <c r="C20" s="43">
        <v>4</v>
      </c>
      <c r="D20" s="43">
        <v>4</v>
      </c>
      <c r="E20" s="43">
        <v>4</v>
      </c>
      <c r="F20" s="43">
        <v>4</v>
      </c>
      <c r="G20" s="43">
        <v>4</v>
      </c>
      <c r="H20" s="43">
        <v>4</v>
      </c>
      <c r="I20" s="43">
        <v>4</v>
      </c>
      <c r="J20" s="43">
        <v>4</v>
      </c>
      <c r="K20" s="43">
        <v>3</v>
      </c>
      <c r="L20" s="43">
        <v>4</v>
      </c>
      <c r="M20" s="43">
        <v>4</v>
      </c>
      <c r="N20" s="43">
        <v>4</v>
      </c>
      <c r="O20" s="43">
        <v>4</v>
      </c>
      <c r="P20" s="43">
        <v>4</v>
      </c>
      <c r="Q20" s="49">
        <f t="shared" si="0"/>
        <v>3.9375</v>
      </c>
    </row>
    <row r="21" spans="1:17" ht="15.75" thickBot="1">
      <c r="A21" s="43">
        <v>3</v>
      </c>
      <c r="B21" s="43">
        <v>4</v>
      </c>
      <c r="C21" s="43">
        <v>4</v>
      </c>
      <c r="D21" s="43">
        <v>3</v>
      </c>
      <c r="E21" s="43">
        <v>4</v>
      </c>
      <c r="F21" s="43">
        <v>3</v>
      </c>
      <c r="G21" s="43">
        <v>4</v>
      </c>
      <c r="H21" s="43">
        <v>4</v>
      </c>
      <c r="I21" s="43">
        <v>4</v>
      </c>
      <c r="J21" s="43">
        <v>4</v>
      </c>
      <c r="K21" s="43">
        <v>3</v>
      </c>
      <c r="L21" s="43">
        <v>4</v>
      </c>
      <c r="M21" s="43">
        <v>4</v>
      </c>
      <c r="N21" s="43">
        <v>3</v>
      </c>
      <c r="O21" s="43">
        <v>3</v>
      </c>
      <c r="P21" s="43">
        <v>3</v>
      </c>
      <c r="Q21" s="49">
        <f t="shared" si="0"/>
        <v>3.5625</v>
      </c>
    </row>
    <row r="22" spans="1:17">
      <c r="Q22" s="49" t="e">
        <f t="shared" si="0"/>
        <v>#DIV/0!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B27">
        <f>'1-11 кл.'!B4</f>
        <v>23</v>
      </c>
      <c r="Q27" s="49">
        <f t="shared" si="0"/>
        <v>23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3.0596590909090913</v>
      </c>
    </row>
    <row r="102" spans="1:16">
      <c r="A102" s="48">
        <f>AVERAGE(A1:A98)</f>
        <v>3.0476190476190474</v>
      </c>
      <c r="B102" s="48">
        <f t="shared" ref="B102:P102" si="1">AVERAGE(B1:B98)</f>
        <v>3.9545454545454546</v>
      </c>
      <c r="C102" s="48">
        <f t="shared" si="1"/>
        <v>3</v>
      </c>
      <c r="D102" s="48">
        <f t="shared" si="1"/>
        <v>2.9523809523809526</v>
      </c>
      <c r="E102" s="48">
        <f t="shared" si="1"/>
        <v>3.3333333333333335</v>
      </c>
      <c r="F102" s="48">
        <f t="shared" si="1"/>
        <v>2.8571428571428572</v>
      </c>
      <c r="G102" s="48">
        <f t="shared" si="1"/>
        <v>2.9523809523809526</v>
      </c>
      <c r="H102" s="48">
        <f t="shared" si="1"/>
        <v>2.6666666666666665</v>
      </c>
      <c r="I102" s="48">
        <f t="shared" si="1"/>
        <v>2.9047619047619047</v>
      </c>
      <c r="J102" s="48">
        <f t="shared" si="1"/>
        <v>3.2380952380952381</v>
      </c>
      <c r="K102" s="48">
        <f t="shared" si="1"/>
        <v>2.9047619047619047</v>
      </c>
      <c r="L102" s="48">
        <f t="shared" si="1"/>
        <v>3.2380952380952381</v>
      </c>
      <c r="M102" s="48">
        <f t="shared" si="1"/>
        <v>3.1428571428571428</v>
      </c>
      <c r="N102" s="48">
        <f t="shared" si="1"/>
        <v>2.8571428571428572</v>
      </c>
      <c r="O102" s="48">
        <f t="shared" si="1"/>
        <v>2.9047619047619047</v>
      </c>
      <c r="P102" s="48">
        <f t="shared" si="1"/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M37" sqref="M37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2</v>
      </c>
      <c r="D1" s="43">
        <v>3</v>
      </c>
      <c r="E1" s="43">
        <v>3</v>
      </c>
      <c r="F1" s="43">
        <v>3</v>
      </c>
      <c r="G1" s="43">
        <v>3</v>
      </c>
      <c r="H1" s="43">
        <v>3</v>
      </c>
      <c r="I1" s="43">
        <v>3</v>
      </c>
      <c r="J1" s="43">
        <v>3</v>
      </c>
      <c r="K1" s="43">
        <v>3</v>
      </c>
      <c r="L1" s="43">
        <v>3</v>
      </c>
      <c r="M1" s="43">
        <v>3</v>
      </c>
      <c r="N1" s="43">
        <v>3</v>
      </c>
      <c r="O1" s="43">
        <v>3</v>
      </c>
      <c r="P1" s="43">
        <v>2</v>
      </c>
      <c r="Q1" s="49">
        <f>AVERAGE(A1:P1)</f>
        <v>2.875</v>
      </c>
    </row>
    <row r="2" spans="1:17" ht="15.75" thickBot="1">
      <c r="A2" s="43">
        <v>3</v>
      </c>
      <c r="B2" s="43">
        <v>3</v>
      </c>
      <c r="C2" s="43">
        <v>2</v>
      </c>
      <c r="D2" s="43">
        <v>2</v>
      </c>
      <c r="E2" s="43">
        <v>3</v>
      </c>
      <c r="F2" s="43">
        <v>2</v>
      </c>
      <c r="G2" s="43">
        <v>3</v>
      </c>
      <c r="H2" s="43">
        <v>3</v>
      </c>
      <c r="I2" s="43">
        <v>3</v>
      </c>
      <c r="J2" s="43">
        <v>3</v>
      </c>
      <c r="K2" s="43">
        <v>3</v>
      </c>
      <c r="L2" s="43">
        <v>3</v>
      </c>
      <c r="M2" s="43">
        <v>4</v>
      </c>
      <c r="N2" s="43">
        <v>3</v>
      </c>
      <c r="O2" s="43">
        <v>3</v>
      </c>
      <c r="P2" s="43">
        <v>3</v>
      </c>
      <c r="Q2" s="49">
        <f t="shared" ref="Q2:Q31" si="0">AVERAGE(A2:P2)</f>
        <v>2.875</v>
      </c>
    </row>
    <row r="3" spans="1:17" ht="15.75" thickBot="1">
      <c r="A3" s="43">
        <v>3</v>
      </c>
      <c r="B3" s="43">
        <v>3</v>
      </c>
      <c r="C3" s="43">
        <v>3</v>
      </c>
      <c r="D3" s="43">
        <v>2</v>
      </c>
      <c r="E3" s="43">
        <v>3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2.9375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3</v>
      </c>
      <c r="F4" s="43">
        <v>2</v>
      </c>
      <c r="G4" s="43">
        <v>3</v>
      </c>
      <c r="H4" s="43">
        <v>3</v>
      </c>
      <c r="I4" s="43">
        <v>3</v>
      </c>
      <c r="J4" s="43">
        <v>2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2.875</v>
      </c>
    </row>
    <row r="5" spans="1:17" ht="15.75" thickBot="1">
      <c r="A5" s="43">
        <v>3</v>
      </c>
      <c r="B5" s="43">
        <v>2</v>
      </c>
      <c r="C5" s="43">
        <v>2</v>
      </c>
      <c r="D5" s="43">
        <v>3</v>
      </c>
      <c r="E5" s="43">
        <v>3</v>
      </c>
      <c r="F5" s="43">
        <v>2</v>
      </c>
      <c r="G5" s="43">
        <v>2</v>
      </c>
      <c r="H5" s="43">
        <v>2</v>
      </c>
      <c r="I5" s="43">
        <v>3</v>
      </c>
      <c r="J5" s="43">
        <v>3</v>
      </c>
      <c r="K5" s="43">
        <v>2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2.625</v>
      </c>
    </row>
    <row r="6" spans="1:17" ht="15.75" thickBot="1">
      <c r="A6" s="43">
        <v>3</v>
      </c>
      <c r="B6" s="43">
        <v>3</v>
      </c>
      <c r="C6" s="43">
        <v>4</v>
      </c>
      <c r="D6" s="43">
        <v>4</v>
      </c>
      <c r="E6" s="43">
        <v>4</v>
      </c>
      <c r="F6" s="43">
        <v>4</v>
      </c>
      <c r="G6" s="43">
        <v>4</v>
      </c>
      <c r="H6" s="43">
        <v>3</v>
      </c>
      <c r="I6" s="43">
        <v>2</v>
      </c>
      <c r="J6" s="43">
        <v>3</v>
      </c>
      <c r="K6" s="43">
        <v>4</v>
      </c>
      <c r="L6" s="43">
        <v>4</v>
      </c>
      <c r="M6" s="43">
        <v>4</v>
      </c>
      <c r="N6" s="43">
        <v>4</v>
      </c>
      <c r="O6" s="43">
        <v>3</v>
      </c>
      <c r="P6" s="43">
        <v>3</v>
      </c>
      <c r="Q6" s="49">
        <f t="shared" si="0"/>
        <v>3.5</v>
      </c>
    </row>
    <row r="7" spans="1:17" ht="15.75" thickBot="1">
      <c r="A7" s="43">
        <v>3</v>
      </c>
      <c r="B7" s="43">
        <v>3</v>
      </c>
      <c r="C7" s="43">
        <v>3</v>
      </c>
      <c r="D7" s="43">
        <v>2</v>
      </c>
      <c r="E7" s="43">
        <v>3</v>
      </c>
      <c r="F7" s="43">
        <v>3</v>
      </c>
      <c r="G7" s="43">
        <v>2</v>
      </c>
      <c r="H7" s="43">
        <v>3</v>
      </c>
      <c r="I7" s="43">
        <v>2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9">
        <f t="shared" si="0"/>
        <v>2.8125</v>
      </c>
    </row>
    <row r="8" spans="1:17" ht="15.75" thickBot="1">
      <c r="A8" s="43">
        <v>3</v>
      </c>
      <c r="B8" s="43">
        <v>3</v>
      </c>
      <c r="C8" s="43">
        <v>3</v>
      </c>
      <c r="D8" s="43">
        <v>3</v>
      </c>
      <c r="E8" s="43">
        <v>3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4</v>
      </c>
      <c r="L8" s="43">
        <v>3</v>
      </c>
      <c r="M8" s="43">
        <v>3</v>
      </c>
      <c r="N8" s="43">
        <v>3</v>
      </c>
      <c r="O8" s="43">
        <v>3</v>
      </c>
      <c r="P8" s="43">
        <v>3</v>
      </c>
      <c r="Q8" s="49">
        <f t="shared" si="0"/>
        <v>3.0625</v>
      </c>
    </row>
    <row r="9" spans="1:17" ht="15.75" thickBot="1">
      <c r="A9" s="43">
        <v>3</v>
      </c>
      <c r="B9" s="43">
        <v>3</v>
      </c>
      <c r="C9" s="43">
        <v>3</v>
      </c>
      <c r="D9" s="43">
        <v>3</v>
      </c>
      <c r="E9" s="43">
        <v>3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4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3.0625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3</v>
      </c>
      <c r="F10" s="43">
        <v>2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2.9375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3</v>
      </c>
      <c r="F11" s="43">
        <v>3</v>
      </c>
      <c r="G11" s="43">
        <v>3</v>
      </c>
      <c r="H11" s="43">
        <v>3</v>
      </c>
      <c r="I11" s="43">
        <v>2</v>
      </c>
      <c r="J11" s="43">
        <v>2</v>
      </c>
      <c r="K11" s="43">
        <v>3</v>
      </c>
      <c r="L11" s="43">
        <v>2</v>
      </c>
      <c r="M11" s="43">
        <v>3</v>
      </c>
      <c r="N11" s="43">
        <v>3</v>
      </c>
      <c r="O11" s="43">
        <v>3</v>
      </c>
      <c r="P11" s="43">
        <v>3</v>
      </c>
      <c r="Q11" s="49">
        <f t="shared" si="0"/>
        <v>2.8125</v>
      </c>
    </row>
    <row r="12" spans="1:17" ht="15.75" thickBot="1">
      <c r="A12" s="43">
        <v>3</v>
      </c>
      <c r="B12" s="43">
        <v>3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v>3</v>
      </c>
      <c r="O12" s="43">
        <v>3</v>
      </c>
      <c r="P12" s="43">
        <v>3</v>
      </c>
      <c r="Q12" s="49">
        <f t="shared" si="0"/>
        <v>3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3</v>
      </c>
      <c r="F13" s="43">
        <v>3</v>
      </c>
      <c r="G13" s="43">
        <v>3</v>
      </c>
      <c r="H13" s="43">
        <v>2</v>
      </c>
      <c r="I13" s="43">
        <v>2</v>
      </c>
      <c r="J13" s="43">
        <v>3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2.875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3</v>
      </c>
      <c r="F14" s="43">
        <v>3</v>
      </c>
      <c r="G14" s="43">
        <v>2</v>
      </c>
      <c r="H14" s="43">
        <v>3</v>
      </c>
      <c r="I14" s="43">
        <v>3</v>
      </c>
      <c r="J14" s="43">
        <v>3</v>
      </c>
      <c r="K14" s="43">
        <v>2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2.875</v>
      </c>
    </row>
    <row r="15" spans="1:17" ht="15.75" thickBot="1">
      <c r="A15" s="43">
        <v>3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2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2.9375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3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3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v>3</v>
      </c>
      <c r="O17" s="43">
        <v>3</v>
      </c>
      <c r="P17" s="43">
        <v>3</v>
      </c>
      <c r="Q17" s="49">
        <f t="shared" si="0"/>
        <v>3</v>
      </c>
    </row>
    <row r="18" spans="1:17" ht="15.75" thickBot="1">
      <c r="A18" s="43">
        <v>2</v>
      </c>
      <c r="B18" s="43">
        <v>3</v>
      </c>
      <c r="C18" s="43">
        <v>3</v>
      </c>
      <c r="D18" s="43">
        <v>3</v>
      </c>
      <c r="E18" s="43">
        <v>4</v>
      </c>
      <c r="F18" s="43">
        <v>3</v>
      </c>
      <c r="G18" s="43">
        <v>2</v>
      </c>
      <c r="H18" s="43">
        <v>3</v>
      </c>
      <c r="I18" s="43">
        <v>3</v>
      </c>
      <c r="J18" s="43">
        <v>3</v>
      </c>
      <c r="K18" s="43">
        <v>2</v>
      </c>
      <c r="L18" s="43">
        <v>3</v>
      </c>
      <c r="M18" s="43">
        <v>3</v>
      </c>
      <c r="N18" s="43">
        <v>3</v>
      </c>
      <c r="O18" s="43">
        <v>3</v>
      </c>
      <c r="P18" s="43">
        <v>3</v>
      </c>
      <c r="Q18" s="49">
        <f t="shared" si="0"/>
        <v>2.875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3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v>3</v>
      </c>
      <c r="O19" s="43">
        <v>3</v>
      </c>
      <c r="P19" s="43">
        <v>3</v>
      </c>
      <c r="Q19" s="49">
        <f t="shared" si="0"/>
        <v>3</v>
      </c>
    </row>
    <row r="20" spans="1:17" ht="15.75" thickBot="1">
      <c r="A20" s="43">
        <v>3</v>
      </c>
      <c r="B20" s="43">
        <v>3</v>
      </c>
      <c r="C20" s="43">
        <v>3</v>
      </c>
      <c r="D20" s="43">
        <v>3</v>
      </c>
      <c r="E20" s="43">
        <v>3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43">
        <v>3</v>
      </c>
      <c r="O20" s="43">
        <v>3</v>
      </c>
      <c r="P20" s="43">
        <v>3</v>
      </c>
      <c r="Q20" s="49">
        <f t="shared" si="0"/>
        <v>3</v>
      </c>
    </row>
    <row r="21" spans="1:17" ht="15.75" thickBot="1">
      <c r="A21" s="43">
        <v>3</v>
      </c>
      <c r="B21" s="43">
        <v>3</v>
      </c>
      <c r="C21" s="43">
        <v>3</v>
      </c>
      <c r="D21" s="43">
        <v>3</v>
      </c>
      <c r="E21" s="43">
        <v>3</v>
      </c>
      <c r="F21" s="43">
        <v>3</v>
      </c>
      <c r="G21" s="43">
        <v>3</v>
      </c>
      <c r="H21" s="43">
        <v>3</v>
      </c>
      <c r="I21" s="43">
        <v>3</v>
      </c>
      <c r="J21" s="43">
        <v>3</v>
      </c>
      <c r="K21" s="43">
        <v>3</v>
      </c>
      <c r="L21" s="43">
        <v>3</v>
      </c>
      <c r="M21" s="43">
        <v>3</v>
      </c>
      <c r="N21" s="43">
        <v>3</v>
      </c>
      <c r="O21" s="43">
        <v>3</v>
      </c>
      <c r="P21" s="43">
        <v>3</v>
      </c>
      <c r="Q21" s="49">
        <f t="shared" si="0"/>
        <v>3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2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2</v>
      </c>
      <c r="L22" s="43">
        <v>2</v>
      </c>
      <c r="M22" s="43">
        <v>4</v>
      </c>
      <c r="N22" s="43">
        <v>3</v>
      </c>
      <c r="O22" s="43">
        <v>4</v>
      </c>
      <c r="P22" s="43">
        <v>3</v>
      </c>
      <c r="Q22" s="49">
        <f t="shared" si="0"/>
        <v>2.9375</v>
      </c>
    </row>
    <row r="23" spans="1:17" ht="15.75" thickBot="1">
      <c r="A23" s="43">
        <v>3</v>
      </c>
      <c r="B23" s="43">
        <v>3</v>
      </c>
      <c r="C23" s="43">
        <v>3</v>
      </c>
      <c r="D23" s="43">
        <v>3</v>
      </c>
      <c r="E23" s="43">
        <v>3</v>
      </c>
      <c r="F23" s="43">
        <v>3</v>
      </c>
      <c r="G23" s="43">
        <v>3</v>
      </c>
      <c r="H23" s="43">
        <v>3</v>
      </c>
      <c r="I23" s="43">
        <v>3</v>
      </c>
      <c r="J23" s="43">
        <v>4</v>
      </c>
      <c r="K23" s="43">
        <v>3</v>
      </c>
      <c r="L23" s="43">
        <v>3</v>
      </c>
      <c r="M23" s="43">
        <v>3</v>
      </c>
      <c r="N23" s="43">
        <v>3</v>
      </c>
      <c r="O23" s="43">
        <v>3</v>
      </c>
      <c r="P23" s="43">
        <v>3</v>
      </c>
      <c r="Q23" s="49">
        <f t="shared" si="0"/>
        <v>3.0625</v>
      </c>
    </row>
    <row r="24" spans="1:17" ht="15.75" thickBot="1">
      <c r="A24" s="43">
        <v>3</v>
      </c>
      <c r="B24" s="43">
        <v>3</v>
      </c>
      <c r="C24" s="43">
        <v>3</v>
      </c>
      <c r="D24" s="43">
        <v>3</v>
      </c>
      <c r="E24" s="43">
        <v>2</v>
      </c>
      <c r="F24" s="43">
        <v>3</v>
      </c>
      <c r="G24" s="43">
        <v>3</v>
      </c>
      <c r="H24" s="43">
        <v>3</v>
      </c>
      <c r="I24" s="43">
        <v>3</v>
      </c>
      <c r="J24" s="43">
        <v>4</v>
      </c>
      <c r="K24" s="43">
        <v>4</v>
      </c>
      <c r="L24" s="43">
        <v>3</v>
      </c>
      <c r="M24" s="43">
        <v>4</v>
      </c>
      <c r="N24" s="43">
        <v>3</v>
      </c>
      <c r="O24" s="43">
        <v>3</v>
      </c>
      <c r="P24" s="43">
        <v>3</v>
      </c>
      <c r="Q24" s="49">
        <f t="shared" si="0"/>
        <v>3.125</v>
      </c>
    </row>
    <row r="25" spans="1:17" ht="15.75" thickBot="1">
      <c r="A25" s="43">
        <v>3</v>
      </c>
      <c r="B25" s="43">
        <v>3</v>
      </c>
      <c r="C25" s="43">
        <v>3</v>
      </c>
      <c r="D25" s="43">
        <v>3</v>
      </c>
      <c r="E25" s="43">
        <v>2</v>
      </c>
      <c r="F25" s="43">
        <v>3</v>
      </c>
      <c r="G25" s="43">
        <v>3</v>
      </c>
      <c r="H25" s="43">
        <v>3</v>
      </c>
      <c r="I25" s="43">
        <v>3</v>
      </c>
      <c r="J25" s="43">
        <v>4</v>
      </c>
      <c r="K25" s="43">
        <v>3</v>
      </c>
      <c r="L25" s="43">
        <v>3</v>
      </c>
      <c r="M25" s="43">
        <v>4</v>
      </c>
      <c r="N25" s="43">
        <v>3</v>
      </c>
      <c r="O25" s="43">
        <v>3</v>
      </c>
      <c r="P25" s="43">
        <v>3</v>
      </c>
      <c r="Q25" s="49">
        <f t="shared" si="0"/>
        <v>3.0625</v>
      </c>
    </row>
    <row r="26" spans="1:17" ht="15.75" thickBot="1">
      <c r="A26" s="43">
        <v>3</v>
      </c>
      <c r="B26" s="43">
        <v>3</v>
      </c>
      <c r="C26" s="43">
        <v>3</v>
      </c>
      <c r="D26" s="43">
        <v>3</v>
      </c>
      <c r="E26" s="43">
        <v>3</v>
      </c>
      <c r="F26" s="43">
        <v>3</v>
      </c>
      <c r="G26" s="43">
        <v>3</v>
      </c>
      <c r="H26" s="43">
        <v>3</v>
      </c>
      <c r="I26" s="43">
        <v>3</v>
      </c>
      <c r="J26" s="43">
        <v>3</v>
      </c>
      <c r="K26" s="43">
        <v>3</v>
      </c>
      <c r="L26" s="43">
        <v>3</v>
      </c>
      <c r="M26" s="43">
        <v>3</v>
      </c>
      <c r="N26" s="43">
        <v>3</v>
      </c>
      <c r="O26" s="43">
        <v>3</v>
      </c>
      <c r="P26" s="43">
        <v>3</v>
      </c>
      <c r="Q26" s="49">
        <f t="shared" si="0"/>
        <v>3</v>
      </c>
    </row>
    <row r="27" spans="1:17" ht="15.75" thickBot="1">
      <c r="A27" s="43">
        <v>3</v>
      </c>
      <c r="B27" s="43">
        <v>3</v>
      </c>
      <c r="C27" s="43">
        <v>3</v>
      </c>
      <c r="D27" s="43">
        <v>3</v>
      </c>
      <c r="E27" s="43">
        <v>3</v>
      </c>
      <c r="F27" s="43">
        <v>3</v>
      </c>
      <c r="G27" s="43">
        <v>3</v>
      </c>
      <c r="H27" s="43">
        <v>3</v>
      </c>
      <c r="I27" s="43">
        <v>3</v>
      </c>
      <c r="J27" s="43">
        <v>3</v>
      </c>
      <c r="K27" s="43">
        <v>2</v>
      </c>
      <c r="L27" s="43">
        <v>3</v>
      </c>
      <c r="M27" s="43">
        <v>3</v>
      </c>
      <c r="N27" s="43">
        <v>3</v>
      </c>
      <c r="O27" s="43">
        <v>3</v>
      </c>
      <c r="P27" s="43">
        <v>3</v>
      </c>
      <c r="Q27" s="49">
        <f t="shared" si="0"/>
        <v>2.9375</v>
      </c>
    </row>
    <row r="28" spans="1:17" ht="15.75" thickBot="1">
      <c r="A28" s="43">
        <v>3</v>
      </c>
      <c r="B28" s="43">
        <v>3</v>
      </c>
      <c r="C28" s="43">
        <v>3</v>
      </c>
      <c r="D28" s="43">
        <v>3</v>
      </c>
      <c r="E28" s="43">
        <v>2</v>
      </c>
      <c r="F28" s="43">
        <v>3</v>
      </c>
      <c r="G28" s="43">
        <v>3</v>
      </c>
      <c r="H28" s="43">
        <v>3</v>
      </c>
      <c r="I28" s="43">
        <v>3</v>
      </c>
      <c r="J28" s="43">
        <v>3</v>
      </c>
      <c r="K28" s="43">
        <v>3</v>
      </c>
      <c r="L28" s="43">
        <v>3</v>
      </c>
      <c r="M28" s="43">
        <v>3</v>
      </c>
      <c r="N28" s="43">
        <v>3</v>
      </c>
      <c r="O28" s="43">
        <v>2</v>
      </c>
      <c r="P28" s="43">
        <v>3</v>
      </c>
      <c r="Q28" s="49">
        <f t="shared" si="0"/>
        <v>2.875</v>
      </c>
    </row>
    <row r="29" spans="1:17" ht="15.75" thickBot="1">
      <c r="A29" s="43">
        <v>3</v>
      </c>
      <c r="B29" s="43">
        <v>3</v>
      </c>
      <c r="C29" s="43">
        <v>3</v>
      </c>
      <c r="D29" s="43">
        <v>3</v>
      </c>
      <c r="E29" s="43">
        <v>2</v>
      </c>
      <c r="F29" s="43">
        <v>3</v>
      </c>
      <c r="G29" s="43">
        <v>3</v>
      </c>
      <c r="H29" s="43">
        <v>3</v>
      </c>
      <c r="I29" s="43">
        <v>3</v>
      </c>
      <c r="J29" s="43">
        <v>3</v>
      </c>
      <c r="K29" s="43">
        <v>3</v>
      </c>
      <c r="L29" s="43">
        <v>3</v>
      </c>
      <c r="M29" s="43">
        <v>3</v>
      </c>
      <c r="N29" s="43">
        <v>3</v>
      </c>
      <c r="O29" s="43">
        <v>2</v>
      </c>
      <c r="P29" s="43">
        <v>3</v>
      </c>
      <c r="Q29" s="49">
        <f t="shared" si="0"/>
        <v>2.875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2.959051724137931</v>
      </c>
    </row>
    <row r="102" spans="1:16">
      <c r="A102" s="48">
        <f>AVERAGE(A1:A98)</f>
        <v>2.9655172413793105</v>
      </c>
      <c r="B102" s="48">
        <f t="shared" ref="B102:P102" si="1">AVERAGE(B1:B98)</f>
        <v>2.9655172413793105</v>
      </c>
      <c r="C102" s="48">
        <f t="shared" si="1"/>
        <v>2.9310344827586206</v>
      </c>
      <c r="D102" s="48">
        <f t="shared" si="1"/>
        <v>2.9310344827586206</v>
      </c>
      <c r="E102" s="48">
        <f t="shared" si="1"/>
        <v>2.896551724137931</v>
      </c>
      <c r="F102" s="48">
        <f t="shared" si="1"/>
        <v>2.896551724137931</v>
      </c>
      <c r="G102" s="48">
        <f t="shared" si="1"/>
        <v>2.896551724137931</v>
      </c>
      <c r="H102" s="48">
        <f t="shared" si="1"/>
        <v>2.9310344827586206</v>
      </c>
      <c r="I102" s="48">
        <f t="shared" si="1"/>
        <v>2.8620689655172415</v>
      </c>
      <c r="J102" s="48">
        <f t="shared" si="1"/>
        <v>3.0344827586206895</v>
      </c>
      <c r="K102" s="48">
        <f t="shared" si="1"/>
        <v>2.9655172413793105</v>
      </c>
      <c r="L102" s="48">
        <f t="shared" si="1"/>
        <v>2.9310344827586206</v>
      </c>
      <c r="M102" s="48">
        <f t="shared" si="1"/>
        <v>3.1724137931034484</v>
      </c>
      <c r="N102" s="48">
        <f t="shared" si="1"/>
        <v>3.0344827586206895</v>
      </c>
      <c r="O102" s="48">
        <f t="shared" si="1"/>
        <v>2.9655172413793105</v>
      </c>
      <c r="P102" s="48">
        <f t="shared" si="1"/>
        <v>2.9655172413793105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L2" sqref="L2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3</v>
      </c>
      <c r="D1" s="43">
        <v>3</v>
      </c>
      <c r="E1" s="43">
        <v>4</v>
      </c>
      <c r="F1" s="43">
        <v>4</v>
      </c>
      <c r="G1" s="43">
        <v>4</v>
      </c>
      <c r="H1" s="43">
        <v>3</v>
      </c>
      <c r="I1" s="43">
        <v>3</v>
      </c>
      <c r="J1" s="43">
        <v>3</v>
      </c>
      <c r="K1" s="43">
        <v>3</v>
      </c>
      <c r="L1" s="43">
        <v>3</v>
      </c>
      <c r="M1" s="43">
        <v>3</v>
      </c>
      <c r="N1" s="43">
        <v>3</v>
      </c>
      <c r="O1" s="43">
        <v>3</v>
      </c>
      <c r="P1" s="43">
        <v>3</v>
      </c>
      <c r="Q1" s="49">
        <f>AVERAGE(A1:P1)</f>
        <v>3.1875</v>
      </c>
    </row>
    <row r="2" spans="1:17" ht="15.75" thickBot="1">
      <c r="A2" s="43">
        <v>2</v>
      </c>
      <c r="B2" s="43">
        <v>4</v>
      </c>
      <c r="C2" s="43">
        <v>4</v>
      </c>
      <c r="D2" s="43">
        <v>3</v>
      </c>
      <c r="E2" s="43">
        <v>3</v>
      </c>
      <c r="F2" s="43">
        <v>3</v>
      </c>
      <c r="G2" s="43">
        <v>2</v>
      </c>
      <c r="H2" s="43">
        <v>3</v>
      </c>
      <c r="I2" s="43">
        <v>1</v>
      </c>
      <c r="J2" s="43">
        <v>2</v>
      </c>
      <c r="K2" s="43">
        <v>3</v>
      </c>
      <c r="L2" s="43">
        <v>3</v>
      </c>
      <c r="M2" s="43">
        <v>3</v>
      </c>
      <c r="N2" s="43">
        <v>2</v>
      </c>
      <c r="O2" s="43">
        <v>2</v>
      </c>
      <c r="P2" s="43">
        <v>2</v>
      </c>
      <c r="Q2" s="49">
        <f t="shared" ref="Q2:Q31" si="0">AVERAGE(A2:P2)</f>
        <v>2.625</v>
      </c>
    </row>
    <row r="3" spans="1:17" ht="15.75" thickBot="1">
      <c r="A3" s="43">
        <v>2</v>
      </c>
      <c r="B3" s="43">
        <v>2</v>
      </c>
      <c r="C3" s="43">
        <v>2</v>
      </c>
      <c r="D3" s="43">
        <v>2</v>
      </c>
      <c r="E3" s="43">
        <v>3</v>
      </c>
      <c r="F3" s="43">
        <v>2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2</v>
      </c>
      <c r="P3" s="43">
        <v>2</v>
      </c>
      <c r="Q3" s="49">
        <f t="shared" si="0"/>
        <v>2.5625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4</v>
      </c>
      <c r="F4" s="43">
        <v>3</v>
      </c>
      <c r="G4" s="43">
        <v>2</v>
      </c>
      <c r="H4" s="43">
        <v>3</v>
      </c>
      <c r="I4" s="43">
        <v>4</v>
      </c>
      <c r="J4" s="43">
        <v>4</v>
      </c>
      <c r="K4" s="43">
        <v>3</v>
      </c>
      <c r="L4" s="43">
        <v>3</v>
      </c>
      <c r="M4" s="43">
        <v>2</v>
      </c>
      <c r="N4" s="43">
        <v>3</v>
      </c>
      <c r="O4" s="43">
        <v>3</v>
      </c>
      <c r="P4" s="43">
        <v>2</v>
      </c>
      <c r="Q4" s="49">
        <f t="shared" si="0"/>
        <v>3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3</v>
      </c>
      <c r="F5" s="43">
        <v>3</v>
      </c>
      <c r="G5" s="43">
        <v>3</v>
      </c>
      <c r="H5" s="43">
        <v>3</v>
      </c>
      <c r="I5" s="43">
        <v>2</v>
      </c>
      <c r="J5" s="43">
        <v>2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2.875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3</v>
      </c>
      <c r="F6" s="43">
        <v>3</v>
      </c>
      <c r="G6" s="43">
        <v>3</v>
      </c>
      <c r="H6" s="43">
        <v>3</v>
      </c>
      <c r="I6" s="43">
        <v>3</v>
      </c>
      <c r="J6" s="43">
        <v>3</v>
      </c>
      <c r="K6" s="43">
        <v>3</v>
      </c>
      <c r="L6" s="43">
        <v>3</v>
      </c>
      <c r="M6" s="43">
        <v>3</v>
      </c>
      <c r="N6" s="43">
        <v>3</v>
      </c>
      <c r="O6" s="43">
        <v>3</v>
      </c>
      <c r="P6" s="43">
        <v>3</v>
      </c>
      <c r="Q6" s="49">
        <f t="shared" si="0"/>
        <v>3</v>
      </c>
    </row>
    <row r="7" spans="1:17" ht="15.75" thickBot="1">
      <c r="A7" s="43">
        <v>2</v>
      </c>
      <c r="B7" s="43">
        <v>2</v>
      </c>
      <c r="C7" s="43">
        <v>3</v>
      </c>
      <c r="D7" s="43">
        <v>3</v>
      </c>
      <c r="E7" s="43">
        <v>3</v>
      </c>
      <c r="F7" s="43">
        <v>2</v>
      </c>
      <c r="G7" s="43">
        <v>2</v>
      </c>
      <c r="H7" s="43">
        <v>3</v>
      </c>
      <c r="I7" s="43">
        <v>3</v>
      </c>
      <c r="J7" s="43">
        <v>3</v>
      </c>
      <c r="K7" s="43">
        <v>2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9">
        <f t="shared" si="0"/>
        <v>2.6875</v>
      </c>
    </row>
    <row r="8" spans="1:17" ht="15.75" thickBot="1">
      <c r="A8" s="43">
        <v>3</v>
      </c>
      <c r="B8" s="43">
        <v>4</v>
      </c>
      <c r="C8" s="43">
        <v>2</v>
      </c>
      <c r="D8" s="43">
        <v>2</v>
      </c>
      <c r="E8" s="43">
        <v>4</v>
      </c>
      <c r="F8" s="43">
        <v>1</v>
      </c>
      <c r="G8" s="43">
        <v>1</v>
      </c>
      <c r="H8" s="43">
        <v>2</v>
      </c>
      <c r="I8" s="43">
        <v>1</v>
      </c>
      <c r="J8" s="43">
        <v>1</v>
      </c>
      <c r="K8" s="43">
        <v>1</v>
      </c>
      <c r="L8" s="43">
        <v>1</v>
      </c>
      <c r="M8" s="43">
        <v>1</v>
      </c>
      <c r="N8" s="43">
        <v>1</v>
      </c>
      <c r="O8" s="43">
        <v>1</v>
      </c>
      <c r="P8" s="43">
        <v>1</v>
      </c>
      <c r="Q8" s="49">
        <f t="shared" si="0"/>
        <v>1.6875</v>
      </c>
    </row>
    <row r="9" spans="1:17" ht="15.75" thickBot="1">
      <c r="A9" s="43">
        <v>3</v>
      </c>
      <c r="B9" s="43">
        <v>3</v>
      </c>
      <c r="C9" s="43">
        <v>2</v>
      </c>
      <c r="D9" s="43">
        <v>3</v>
      </c>
      <c r="E9" s="43">
        <v>4</v>
      </c>
      <c r="F9" s="43">
        <v>2</v>
      </c>
      <c r="G9" s="43">
        <v>3</v>
      </c>
      <c r="H9" s="43">
        <v>3</v>
      </c>
      <c r="I9" s="43">
        <v>3</v>
      </c>
      <c r="J9" s="43">
        <v>2</v>
      </c>
      <c r="K9" s="43">
        <v>2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2.8125</v>
      </c>
    </row>
    <row r="10" spans="1:17" ht="15.75" thickBot="1">
      <c r="A10" s="43">
        <v>2</v>
      </c>
      <c r="B10" s="43">
        <v>2</v>
      </c>
      <c r="C10" s="43">
        <v>3</v>
      </c>
      <c r="D10" s="43">
        <v>3</v>
      </c>
      <c r="E10" s="43">
        <v>3</v>
      </c>
      <c r="F10" s="43">
        <v>3</v>
      </c>
      <c r="G10" s="43">
        <v>2</v>
      </c>
      <c r="H10" s="43">
        <v>2</v>
      </c>
      <c r="I10" s="43">
        <v>3</v>
      </c>
      <c r="J10" s="43">
        <v>2</v>
      </c>
      <c r="K10" s="43">
        <v>3</v>
      </c>
      <c r="L10" s="43">
        <v>3</v>
      </c>
      <c r="M10" s="43">
        <v>3</v>
      </c>
      <c r="N10" s="43">
        <v>2</v>
      </c>
      <c r="O10" s="43">
        <v>3</v>
      </c>
      <c r="P10" s="43">
        <v>2</v>
      </c>
      <c r="Q10" s="49">
        <f t="shared" si="0"/>
        <v>2.5625</v>
      </c>
    </row>
    <row r="11" spans="1:17" ht="15.75" thickBot="1">
      <c r="A11" s="43">
        <v>2</v>
      </c>
      <c r="B11" s="43">
        <v>3</v>
      </c>
      <c r="C11" s="43">
        <v>2</v>
      </c>
      <c r="D11" s="43">
        <v>3</v>
      </c>
      <c r="E11" s="43">
        <v>3</v>
      </c>
      <c r="F11" s="43">
        <v>2</v>
      </c>
      <c r="G11" s="43">
        <v>2</v>
      </c>
      <c r="H11" s="43">
        <v>2</v>
      </c>
      <c r="I11" s="43">
        <v>2</v>
      </c>
      <c r="J11" s="43">
        <v>3</v>
      </c>
      <c r="K11" s="43">
        <v>2</v>
      </c>
      <c r="L11" s="43">
        <v>3</v>
      </c>
      <c r="M11" s="43">
        <v>3</v>
      </c>
      <c r="N11" s="43">
        <v>2</v>
      </c>
      <c r="O11" s="43">
        <v>2</v>
      </c>
      <c r="P11" s="43">
        <v>2</v>
      </c>
      <c r="Q11" s="49">
        <f t="shared" si="0"/>
        <v>2.375</v>
      </c>
    </row>
    <row r="12" spans="1:17" ht="15.75" thickBot="1">
      <c r="A12" s="43">
        <v>3</v>
      </c>
      <c r="B12" s="43">
        <v>2</v>
      </c>
      <c r="C12" s="43">
        <v>2</v>
      </c>
      <c r="D12" s="43">
        <v>3</v>
      </c>
      <c r="E12" s="43">
        <v>4</v>
      </c>
      <c r="F12" s="43">
        <v>3</v>
      </c>
      <c r="G12" s="43">
        <v>3</v>
      </c>
      <c r="H12" s="43">
        <v>2</v>
      </c>
      <c r="I12" s="43">
        <v>3</v>
      </c>
      <c r="J12" s="43">
        <v>2</v>
      </c>
      <c r="K12" s="43">
        <v>3</v>
      </c>
      <c r="L12" s="43">
        <v>3</v>
      </c>
      <c r="M12" s="43">
        <v>1</v>
      </c>
      <c r="N12" s="43">
        <v>3</v>
      </c>
      <c r="O12" s="43">
        <v>3</v>
      </c>
      <c r="P12" s="43">
        <v>3</v>
      </c>
      <c r="Q12" s="49">
        <f t="shared" si="0"/>
        <v>2.6875</v>
      </c>
    </row>
    <row r="13" spans="1:17" ht="15.75" thickBot="1">
      <c r="A13" s="43">
        <v>3</v>
      </c>
      <c r="B13" s="43">
        <v>3</v>
      </c>
      <c r="C13" s="43">
        <v>2</v>
      </c>
      <c r="D13" s="43">
        <v>3</v>
      </c>
      <c r="E13" s="43">
        <v>4</v>
      </c>
      <c r="F13" s="43">
        <v>3</v>
      </c>
      <c r="G13" s="43">
        <v>2</v>
      </c>
      <c r="H13" s="43">
        <v>2</v>
      </c>
      <c r="I13" s="43">
        <v>3</v>
      </c>
      <c r="J13" s="43">
        <v>2</v>
      </c>
      <c r="K13" s="43">
        <v>3</v>
      </c>
      <c r="L13" s="43">
        <v>3</v>
      </c>
      <c r="M13" s="43">
        <v>1</v>
      </c>
      <c r="N13" s="43">
        <v>3</v>
      </c>
      <c r="O13" s="43">
        <v>2</v>
      </c>
      <c r="P13" s="43">
        <v>3</v>
      </c>
      <c r="Q13" s="49">
        <f t="shared" si="0"/>
        <v>2.625</v>
      </c>
    </row>
    <row r="14" spans="1:17" ht="15.75" thickBot="1">
      <c r="A14" s="43">
        <v>2</v>
      </c>
      <c r="B14" s="43">
        <v>2</v>
      </c>
      <c r="C14" s="43">
        <v>3</v>
      </c>
      <c r="D14" s="43">
        <v>3</v>
      </c>
      <c r="E14" s="43">
        <v>4</v>
      </c>
      <c r="F14" s="43">
        <v>3</v>
      </c>
      <c r="G14" s="43">
        <v>2</v>
      </c>
      <c r="H14" s="43">
        <v>3</v>
      </c>
      <c r="I14" s="43">
        <v>4</v>
      </c>
      <c r="J14" s="43">
        <v>4</v>
      </c>
      <c r="K14" s="43">
        <v>3</v>
      </c>
      <c r="L14" s="43">
        <v>2</v>
      </c>
      <c r="M14" s="43">
        <v>2</v>
      </c>
      <c r="N14" s="43">
        <v>2</v>
      </c>
      <c r="O14" s="43">
        <v>3</v>
      </c>
      <c r="P14" s="43">
        <v>2</v>
      </c>
      <c r="Q14" s="49">
        <f t="shared" si="0"/>
        <v>2.75</v>
      </c>
    </row>
    <row r="15" spans="1:17" ht="15.75" thickBot="1">
      <c r="A15" s="43">
        <v>2</v>
      </c>
      <c r="B15" s="43">
        <v>2</v>
      </c>
      <c r="C15" s="43">
        <v>3</v>
      </c>
      <c r="D15" s="43">
        <v>3</v>
      </c>
      <c r="E15" s="43">
        <v>4</v>
      </c>
      <c r="F15" s="43">
        <v>3</v>
      </c>
      <c r="G15" s="43">
        <v>2</v>
      </c>
      <c r="H15" s="43">
        <v>3</v>
      </c>
      <c r="I15" s="43">
        <v>4</v>
      </c>
      <c r="J15" s="43">
        <v>4</v>
      </c>
      <c r="K15" s="43">
        <v>3</v>
      </c>
      <c r="L15" s="43">
        <v>2</v>
      </c>
      <c r="M15" s="43">
        <v>2</v>
      </c>
      <c r="N15" s="43">
        <v>2</v>
      </c>
      <c r="O15" s="43">
        <v>3</v>
      </c>
      <c r="P15" s="43">
        <v>2</v>
      </c>
      <c r="Q15" s="49">
        <f t="shared" si="0"/>
        <v>2.75</v>
      </c>
    </row>
    <row r="16" spans="1:17" ht="15.75" thickBot="1">
      <c r="A16" s="43">
        <v>2</v>
      </c>
      <c r="B16" s="43">
        <v>4</v>
      </c>
      <c r="C16" s="43">
        <v>4</v>
      </c>
      <c r="D16" s="43">
        <v>4</v>
      </c>
      <c r="E16" s="43">
        <v>3</v>
      </c>
      <c r="F16" s="43">
        <v>4</v>
      </c>
      <c r="G16" s="43">
        <v>4</v>
      </c>
      <c r="H16" s="43">
        <v>3</v>
      </c>
      <c r="I16" s="43">
        <v>4</v>
      </c>
      <c r="J16" s="43">
        <v>4</v>
      </c>
      <c r="K16" s="43">
        <v>3</v>
      </c>
      <c r="L16" s="43">
        <v>3</v>
      </c>
      <c r="M16" s="43">
        <v>3</v>
      </c>
      <c r="N16" s="43">
        <v>4</v>
      </c>
      <c r="O16" s="43">
        <v>3</v>
      </c>
      <c r="P16" s="43">
        <v>3</v>
      </c>
      <c r="Q16" s="49">
        <f t="shared" si="0"/>
        <v>3.4375</v>
      </c>
    </row>
    <row r="17" spans="1:17" ht="15.75" thickBot="1">
      <c r="A17" s="43">
        <v>2</v>
      </c>
      <c r="B17" s="43">
        <v>3</v>
      </c>
      <c r="C17" s="43">
        <v>4</v>
      </c>
      <c r="D17" s="43">
        <v>3</v>
      </c>
      <c r="E17" s="43">
        <v>4</v>
      </c>
      <c r="F17" s="43">
        <v>3</v>
      </c>
      <c r="G17" s="43">
        <v>3</v>
      </c>
      <c r="H17" s="43">
        <v>3</v>
      </c>
      <c r="I17" s="43">
        <v>3</v>
      </c>
      <c r="J17" s="43">
        <v>2</v>
      </c>
      <c r="K17" s="43">
        <v>3</v>
      </c>
      <c r="L17" s="43">
        <v>3</v>
      </c>
      <c r="M17" s="43">
        <v>3</v>
      </c>
      <c r="N17" s="43">
        <v>3</v>
      </c>
      <c r="O17" s="43">
        <v>3</v>
      </c>
      <c r="P17" s="43">
        <v>2</v>
      </c>
      <c r="Q17" s="49">
        <f t="shared" si="0"/>
        <v>2.9375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v>3</v>
      </c>
      <c r="O18" s="43">
        <v>3</v>
      </c>
      <c r="P18" s="43">
        <v>3</v>
      </c>
      <c r="Q18" s="49">
        <f t="shared" si="0"/>
        <v>3.0625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4</v>
      </c>
      <c r="F19" s="43">
        <v>3</v>
      </c>
      <c r="G19" s="43">
        <v>3</v>
      </c>
      <c r="H19" s="43">
        <v>2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v>3</v>
      </c>
      <c r="O19" s="43">
        <v>3</v>
      </c>
      <c r="P19" s="43">
        <v>3</v>
      </c>
      <c r="Q19" s="49">
        <f t="shared" si="0"/>
        <v>3</v>
      </c>
    </row>
    <row r="20" spans="1:17" ht="15.75" thickBot="1">
      <c r="A20" s="43">
        <v>3</v>
      </c>
      <c r="B20" s="43">
        <v>2</v>
      </c>
      <c r="C20" s="43">
        <v>3</v>
      </c>
      <c r="D20" s="43">
        <v>3</v>
      </c>
      <c r="E20" s="43">
        <v>3</v>
      </c>
      <c r="F20" s="43">
        <v>2</v>
      </c>
      <c r="G20" s="43">
        <v>4</v>
      </c>
      <c r="H20" s="43">
        <v>2</v>
      </c>
      <c r="I20" s="43">
        <v>3</v>
      </c>
      <c r="J20" s="43">
        <v>4</v>
      </c>
      <c r="K20" s="43">
        <v>2</v>
      </c>
      <c r="L20" s="43">
        <v>2</v>
      </c>
      <c r="M20" s="43">
        <v>4</v>
      </c>
      <c r="N20" s="43">
        <v>3</v>
      </c>
      <c r="O20" s="43">
        <v>3</v>
      </c>
      <c r="P20" s="43">
        <v>3</v>
      </c>
      <c r="Q20" s="49">
        <f t="shared" si="0"/>
        <v>2.875</v>
      </c>
    </row>
    <row r="21" spans="1:17" ht="15.75" thickBot="1">
      <c r="A21" s="43">
        <v>3</v>
      </c>
      <c r="B21" s="43">
        <v>4</v>
      </c>
      <c r="C21" s="43">
        <v>4</v>
      </c>
      <c r="D21" s="43">
        <v>4</v>
      </c>
      <c r="E21" s="43">
        <v>4</v>
      </c>
      <c r="F21" s="43">
        <v>4</v>
      </c>
      <c r="G21" s="43">
        <v>4</v>
      </c>
      <c r="H21" s="43">
        <v>4</v>
      </c>
      <c r="I21" s="43">
        <v>4</v>
      </c>
      <c r="J21" s="43">
        <v>4</v>
      </c>
      <c r="K21" s="43">
        <v>4</v>
      </c>
      <c r="L21" s="43">
        <v>4</v>
      </c>
      <c r="M21" s="43">
        <v>4</v>
      </c>
      <c r="N21" s="43">
        <v>4</v>
      </c>
      <c r="O21" s="43">
        <v>4</v>
      </c>
      <c r="P21" s="43">
        <v>3</v>
      </c>
      <c r="Q21" s="49">
        <f t="shared" si="0"/>
        <v>3.875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3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3</v>
      </c>
      <c r="Q22" s="49">
        <f t="shared" si="0"/>
        <v>3</v>
      </c>
    </row>
    <row r="23" spans="1:17" ht="15.75" thickBot="1">
      <c r="A23" s="43">
        <v>3</v>
      </c>
      <c r="B23" s="43">
        <v>3</v>
      </c>
      <c r="C23" s="43">
        <v>3</v>
      </c>
      <c r="D23" s="43">
        <v>3</v>
      </c>
      <c r="E23" s="43">
        <v>3</v>
      </c>
      <c r="F23" s="43">
        <v>3</v>
      </c>
      <c r="G23" s="43">
        <v>3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3</v>
      </c>
      <c r="N23" s="43">
        <v>3</v>
      </c>
      <c r="O23" s="43">
        <v>3</v>
      </c>
      <c r="P23" s="43">
        <v>3</v>
      </c>
      <c r="Q23" s="49">
        <f t="shared" si="0"/>
        <v>3</v>
      </c>
    </row>
    <row r="24" spans="1:17" ht="15.75" thickBot="1">
      <c r="A24" s="43">
        <v>3</v>
      </c>
      <c r="B24" s="43">
        <v>3</v>
      </c>
      <c r="C24" s="43">
        <v>3</v>
      </c>
      <c r="D24" s="43">
        <v>3</v>
      </c>
      <c r="E24" s="43">
        <v>3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3</v>
      </c>
      <c r="N24" s="43">
        <v>3</v>
      </c>
      <c r="O24" s="43">
        <v>3</v>
      </c>
      <c r="P24" s="43">
        <v>3</v>
      </c>
      <c r="Q24" s="49">
        <f t="shared" si="0"/>
        <v>3</v>
      </c>
    </row>
    <row r="25" spans="1:17" ht="15.75" thickBot="1">
      <c r="A25" s="43">
        <v>3</v>
      </c>
      <c r="B25" s="43">
        <v>3</v>
      </c>
      <c r="C25" s="43">
        <v>3</v>
      </c>
      <c r="D25" s="43">
        <v>3</v>
      </c>
      <c r="E25" s="43">
        <v>3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v>3</v>
      </c>
      <c r="O25" s="43">
        <v>3</v>
      </c>
      <c r="P25" s="43">
        <v>3</v>
      </c>
      <c r="Q25" s="49">
        <f t="shared" si="0"/>
        <v>3</v>
      </c>
    </row>
    <row r="26" spans="1:17" ht="15.75" thickBot="1">
      <c r="A26" s="43">
        <v>3</v>
      </c>
      <c r="B26" s="43">
        <v>2</v>
      </c>
      <c r="C26" s="43">
        <v>3</v>
      </c>
      <c r="D26" s="43">
        <v>2</v>
      </c>
      <c r="E26" s="43">
        <v>2</v>
      </c>
      <c r="F26" s="43">
        <v>2</v>
      </c>
      <c r="G26" s="43">
        <v>3</v>
      </c>
      <c r="H26" s="43">
        <v>2</v>
      </c>
      <c r="I26" s="43">
        <v>3</v>
      </c>
      <c r="J26" s="43">
        <v>3</v>
      </c>
      <c r="K26" s="43">
        <v>3</v>
      </c>
      <c r="L26" s="43">
        <v>3</v>
      </c>
      <c r="M26" s="43">
        <v>3</v>
      </c>
      <c r="N26" s="43">
        <v>3</v>
      </c>
      <c r="O26" s="43">
        <v>3</v>
      </c>
      <c r="P26" s="43">
        <v>3</v>
      </c>
      <c r="Q26" s="49">
        <f t="shared" si="0"/>
        <v>2.6875</v>
      </c>
    </row>
    <row r="27" spans="1:17" ht="15.75" thickBot="1">
      <c r="A27" s="43">
        <v>3</v>
      </c>
      <c r="B27" s="43">
        <v>4</v>
      </c>
      <c r="C27" s="43">
        <v>3</v>
      </c>
      <c r="D27" s="43">
        <v>3</v>
      </c>
      <c r="E27" s="43">
        <v>4</v>
      </c>
      <c r="F27" s="43">
        <v>4</v>
      </c>
      <c r="G27" s="43">
        <v>4</v>
      </c>
      <c r="H27" s="43">
        <v>3</v>
      </c>
      <c r="I27" s="43">
        <v>4</v>
      </c>
      <c r="J27" s="43">
        <v>3</v>
      </c>
      <c r="K27" s="43">
        <v>3</v>
      </c>
      <c r="L27" s="43">
        <v>4</v>
      </c>
      <c r="M27" s="43">
        <v>4</v>
      </c>
      <c r="N27" s="43">
        <v>4</v>
      </c>
      <c r="O27" s="43">
        <v>4</v>
      </c>
      <c r="P27" s="43">
        <v>3</v>
      </c>
      <c r="Q27" s="49">
        <f t="shared" si="0"/>
        <v>3.5625</v>
      </c>
    </row>
    <row r="28" spans="1:17" ht="15.75" thickBot="1">
      <c r="A28" s="43">
        <v>3</v>
      </c>
      <c r="B28" s="43">
        <v>3</v>
      </c>
      <c r="C28" s="43">
        <v>3</v>
      </c>
      <c r="D28" s="43">
        <v>2</v>
      </c>
      <c r="E28" s="43">
        <v>3</v>
      </c>
      <c r="F28" s="43">
        <v>2</v>
      </c>
      <c r="G28" s="43">
        <v>3</v>
      </c>
      <c r="H28" s="43">
        <v>1</v>
      </c>
      <c r="I28" s="43">
        <v>3</v>
      </c>
      <c r="J28" s="43">
        <v>3</v>
      </c>
      <c r="K28" s="43">
        <v>4</v>
      </c>
      <c r="L28" s="43">
        <v>2</v>
      </c>
      <c r="M28" s="43">
        <v>4</v>
      </c>
      <c r="N28" s="43">
        <v>4</v>
      </c>
      <c r="O28" s="43">
        <v>4</v>
      </c>
      <c r="P28" s="43">
        <v>4</v>
      </c>
      <c r="Q28" s="49">
        <f t="shared" si="0"/>
        <v>3</v>
      </c>
    </row>
    <row r="29" spans="1:17" ht="15.75" thickBot="1">
      <c r="A29" s="43">
        <v>3</v>
      </c>
      <c r="B29" s="43">
        <v>3</v>
      </c>
      <c r="C29" s="43">
        <v>4</v>
      </c>
      <c r="D29" s="43">
        <v>3</v>
      </c>
      <c r="E29" s="43">
        <v>4</v>
      </c>
      <c r="F29" s="43">
        <v>3</v>
      </c>
      <c r="G29" s="43">
        <v>3</v>
      </c>
      <c r="H29" s="43">
        <v>3</v>
      </c>
      <c r="I29" s="43">
        <v>3</v>
      </c>
      <c r="J29" s="43">
        <v>3</v>
      </c>
      <c r="K29" s="43">
        <v>3</v>
      </c>
      <c r="L29" s="43">
        <v>3</v>
      </c>
      <c r="M29" s="43">
        <v>3</v>
      </c>
      <c r="N29" s="43">
        <v>4</v>
      </c>
      <c r="O29" s="43">
        <v>3</v>
      </c>
      <c r="P29" s="43">
        <v>3</v>
      </c>
      <c r="Q29" s="49">
        <f t="shared" si="0"/>
        <v>3.1875</v>
      </c>
    </row>
    <row r="30" spans="1:17" ht="15.75" thickBot="1">
      <c r="A30" s="43">
        <v>3</v>
      </c>
      <c r="B30" s="43">
        <v>3</v>
      </c>
      <c r="C30" s="43">
        <v>3</v>
      </c>
      <c r="D30" s="43">
        <v>3</v>
      </c>
      <c r="E30" s="43">
        <v>3</v>
      </c>
      <c r="F30" s="43">
        <v>4</v>
      </c>
      <c r="G30" s="43">
        <v>3</v>
      </c>
      <c r="H30" s="43">
        <v>2</v>
      </c>
      <c r="I30" s="43">
        <v>2</v>
      </c>
      <c r="J30" s="43">
        <v>4</v>
      </c>
      <c r="K30" s="43">
        <v>3</v>
      </c>
      <c r="L30" s="43">
        <v>3</v>
      </c>
      <c r="M30" s="43">
        <v>4</v>
      </c>
      <c r="N30" s="43">
        <v>4</v>
      </c>
      <c r="O30" s="43">
        <v>3</v>
      </c>
      <c r="P30" s="43">
        <v>3</v>
      </c>
      <c r="Q30" s="49">
        <f t="shared" si="0"/>
        <v>3.125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2.8979166666666667</v>
      </c>
    </row>
    <row r="102" spans="1:16">
      <c r="A102" s="48">
        <f>AVERAGE(A1:A98)</f>
        <v>2.7</v>
      </c>
      <c r="B102" s="48">
        <f t="shared" ref="B102:P102" si="1">AVERAGE(B1:B98)</f>
        <v>2.9</v>
      </c>
      <c r="C102" s="48">
        <f t="shared" si="1"/>
        <v>2.9666666666666668</v>
      </c>
      <c r="D102" s="48">
        <f t="shared" si="1"/>
        <v>2.9333333333333331</v>
      </c>
      <c r="E102" s="48">
        <f t="shared" si="1"/>
        <v>3.4333333333333331</v>
      </c>
      <c r="F102" s="48">
        <f t="shared" si="1"/>
        <v>2.8666666666666667</v>
      </c>
      <c r="G102" s="48">
        <f t="shared" si="1"/>
        <v>2.8333333333333335</v>
      </c>
      <c r="H102" s="48">
        <f t="shared" si="1"/>
        <v>2.6666666666666665</v>
      </c>
      <c r="I102" s="48">
        <f t="shared" si="1"/>
        <v>2.9666666666666668</v>
      </c>
      <c r="J102" s="48">
        <f t="shared" si="1"/>
        <v>2.9333333333333331</v>
      </c>
      <c r="K102" s="48">
        <f t="shared" si="1"/>
        <v>2.8666666666666667</v>
      </c>
      <c r="L102" s="48">
        <f t="shared" si="1"/>
        <v>2.8666666666666667</v>
      </c>
      <c r="M102" s="48">
        <f t="shared" si="1"/>
        <v>2.8666666666666667</v>
      </c>
      <c r="N102" s="48">
        <f t="shared" si="1"/>
        <v>2.9666666666666668</v>
      </c>
      <c r="O102" s="48">
        <f t="shared" si="1"/>
        <v>2.9</v>
      </c>
      <c r="P102" s="48">
        <f t="shared" si="1"/>
        <v>2.7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P18" sqref="P18"/>
    </sheetView>
  </sheetViews>
  <sheetFormatPr defaultRowHeight="15"/>
  <cols>
    <col min="17" max="17" width="9.140625" style="49"/>
  </cols>
  <sheetData>
    <row r="1" spans="1:17" ht="15.75" thickBot="1">
      <c r="A1" s="43">
        <v>2</v>
      </c>
      <c r="B1" s="43">
        <v>2</v>
      </c>
      <c r="C1" s="43">
        <v>2</v>
      </c>
      <c r="D1" s="43">
        <v>2</v>
      </c>
      <c r="E1" s="43">
        <v>4</v>
      </c>
      <c r="F1" s="43">
        <v>2</v>
      </c>
      <c r="G1" s="43">
        <v>3</v>
      </c>
      <c r="H1" s="43">
        <v>4</v>
      </c>
      <c r="I1" s="43">
        <v>2</v>
      </c>
      <c r="J1" s="43">
        <v>4</v>
      </c>
      <c r="K1" s="43">
        <v>4</v>
      </c>
      <c r="L1" s="43">
        <v>4</v>
      </c>
      <c r="M1" s="43">
        <v>3</v>
      </c>
      <c r="N1" s="43">
        <v>2</v>
      </c>
      <c r="O1" s="43">
        <v>4</v>
      </c>
      <c r="P1" s="43">
        <v>4</v>
      </c>
      <c r="Q1" s="49">
        <f>AVERAGE(A1:P1)</f>
        <v>3</v>
      </c>
    </row>
    <row r="2" spans="1:17" ht="15.75" thickBot="1">
      <c r="A2" s="43">
        <v>3</v>
      </c>
      <c r="B2" s="43">
        <v>3</v>
      </c>
      <c r="C2" s="43">
        <v>3</v>
      </c>
      <c r="D2" s="43">
        <v>3</v>
      </c>
      <c r="E2" s="43">
        <v>4</v>
      </c>
      <c r="F2" s="43">
        <v>2</v>
      </c>
      <c r="G2" s="43">
        <v>3</v>
      </c>
      <c r="H2" s="43">
        <v>2</v>
      </c>
      <c r="I2" s="43">
        <v>2</v>
      </c>
      <c r="J2" s="43">
        <v>3</v>
      </c>
      <c r="K2" s="43">
        <v>3</v>
      </c>
      <c r="L2" s="43">
        <v>3</v>
      </c>
      <c r="M2" s="43">
        <v>3</v>
      </c>
      <c r="N2" s="43">
        <v>3</v>
      </c>
      <c r="O2" s="43">
        <v>2</v>
      </c>
      <c r="P2" s="43">
        <v>3</v>
      </c>
      <c r="Q2" s="49">
        <f t="shared" ref="Q2:Q31" si="0">AVERAGE(A2:P2)</f>
        <v>2.8125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3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3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4</v>
      </c>
      <c r="F4" s="43">
        <v>2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4</v>
      </c>
      <c r="N4" s="43">
        <v>3</v>
      </c>
      <c r="O4" s="43">
        <v>3</v>
      </c>
      <c r="P4" s="43">
        <v>3</v>
      </c>
      <c r="Q4" s="49">
        <f t="shared" si="0"/>
        <v>3.0625</v>
      </c>
    </row>
    <row r="5" spans="1:17" ht="15.75" thickBot="1">
      <c r="A5" s="43">
        <v>3</v>
      </c>
      <c r="B5" s="43">
        <v>2</v>
      </c>
      <c r="C5" s="43">
        <v>3</v>
      </c>
      <c r="D5" s="43">
        <v>4</v>
      </c>
      <c r="E5" s="43">
        <v>4</v>
      </c>
      <c r="F5" s="43">
        <v>3</v>
      </c>
      <c r="G5" s="43">
        <v>2</v>
      </c>
      <c r="H5" s="43">
        <v>4</v>
      </c>
      <c r="I5" s="43">
        <v>3</v>
      </c>
      <c r="J5" s="43">
        <v>3</v>
      </c>
      <c r="K5" s="43">
        <v>3</v>
      </c>
      <c r="L5" s="43">
        <v>4</v>
      </c>
      <c r="M5" s="43">
        <v>4</v>
      </c>
      <c r="N5" s="43">
        <v>3</v>
      </c>
      <c r="O5" s="43">
        <v>3</v>
      </c>
      <c r="P5" s="43">
        <v>4</v>
      </c>
      <c r="Q5" s="49">
        <f t="shared" si="0"/>
        <v>3.25</v>
      </c>
    </row>
    <row r="6" spans="1:17" ht="15.75" thickBot="1">
      <c r="A6" s="43">
        <v>4</v>
      </c>
      <c r="B6" s="43">
        <v>4</v>
      </c>
      <c r="C6" s="43">
        <v>4</v>
      </c>
      <c r="D6" s="43">
        <v>3</v>
      </c>
      <c r="E6" s="43">
        <v>3</v>
      </c>
      <c r="F6" s="43">
        <v>2</v>
      </c>
      <c r="G6" s="43">
        <v>3</v>
      </c>
      <c r="H6" s="43">
        <v>2</v>
      </c>
      <c r="I6" s="43">
        <v>3</v>
      </c>
      <c r="J6" s="43">
        <v>4</v>
      </c>
      <c r="K6" s="43">
        <v>3</v>
      </c>
      <c r="L6" s="43">
        <v>2</v>
      </c>
      <c r="M6" s="43">
        <v>3</v>
      </c>
      <c r="N6" s="43">
        <v>2</v>
      </c>
      <c r="O6" s="43">
        <v>2</v>
      </c>
      <c r="P6" s="43">
        <v>2</v>
      </c>
      <c r="Q6" s="49">
        <f t="shared" si="0"/>
        <v>2.875</v>
      </c>
    </row>
    <row r="7" spans="1:17" ht="15.75" thickBot="1">
      <c r="A7" s="43">
        <v>2</v>
      </c>
      <c r="B7" s="43">
        <v>2</v>
      </c>
      <c r="C7" s="43">
        <v>4</v>
      </c>
      <c r="D7" s="43">
        <v>4</v>
      </c>
      <c r="E7" s="43">
        <v>4</v>
      </c>
      <c r="F7" s="43">
        <v>3</v>
      </c>
      <c r="G7" s="43">
        <v>2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2</v>
      </c>
      <c r="Q7" s="49">
        <f t="shared" si="0"/>
        <v>2.9375</v>
      </c>
    </row>
    <row r="8" spans="1:17" ht="15.75" thickBot="1">
      <c r="A8" s="43">
        <v>3</v>
      </c>
      <c r="B8" s="43">
        <v>3</v>
      </c>
      <c r="C8" s="43">
        <v>2</v>
      </c>
      <c r="D8" s="43">
        <v>3</v>
      </c>
      <c r="E8" s="43">
        <v>4</v>
      </c>
      <c r="F8" s="43">
        <v>2</v>
      </c>
      <c r="G8" s="43">
        <v>3</v>
      </c>
      <c r="H8" s="43">
        <v>3</v>
      </c>
      <c r="I8" s="43">
        <v>3</v>
      </c>
      <c r="J8" s="43">
        <v>4</v>
      </c>
      <c r="K8" s="43">
        <v>3</v>
      </c>
      <c r="L8" s="43">
        <v>3</v>
      </c>
      <c r="M8" s="43">
        <v>3</v>
      </c>
      <c r="N8" s="43">
        <v>3</v>
      </c>
      <c r="O8" s="43">
        <v>3</v>
      </c>
      <c r="P8" s="43">
        <v>3</v>
      </c>
      <c r="Q8" s="49">
        <f t="shared" si="0"/>
        <v>3</v>
      </c>
    </row>
    <row r="9" spans="1:17" ht="15.75" thickBot="1">
      <c r="A9" s="43">
        <v>3</v>
      </c>
      <c r="B9" s="43">
        <v>3</v>
      </c>
      <c r="C9" s="43">
        <v>4</v>
      </c>
      <c r="D9" s="43">
        <v>3</v>
      </c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4</v>
      </c>
      <c r="M9" s="43">
        <v>3</v>
      </c>
      <c r="N9" s="43">
        <v>3</v>
      </c>
      <c r="O9" s="43">
        <v>3</v>
      </c>
      <c r="P9" s="43">
        <v>2</v>
      </c>
      <c r="Q9" s="49">
        <f t="shared" si="0"/>
        <v>3.125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3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3</v>
      </c>
    </row>
    <row r="11" spans="1:17" ht="15.75" thickBot="1">
      <c r="A11" s="43">
        <v>4</v>
      </c>
      <c r="B11" s="43">
        <v>4</v>
      </c>
      <c r="C11" s="43">
        <v>3</v>
      </c>
      <c r="D11" s="43">
        <v>3</v>
      </c>
      <c r="E11" s="43">
        <v>4</v>
      </c>
      <c r="F11" s="43">
        <v>3</v>
      </c>
      <c r="G11" s="43">
        <v>4</v>
      </c>
      <c r="H11" s="43">
        <v>3</v>
      </c>
      <c r="I11" s="43">
        <v>3</v>
      </c>
      <c r="J11" s="43">
        <v>4</v>
      </c>
      <c r="K11" s="43">
        <v>4</v>
      </c>
      <c r="L11" s="43">
        <v>4</v>
      </c>
      <c r="M11" s="43">
        <v>4</v>
      </c>
      <c r="N11" s="43">
        <v>4</v>
      </c>
      <c r="O11" s="43">
        <v>3</v>
      </c>
      <c r="P11" s="43">
        <v>3</v>
      </c>
      <c r="Q11" s="49">
        <f t="shared" si="0"/>
        <v>3.5625</v>
      </c>
    </row>
    <row r="12" spans="1:17" ht="15.75" thickBot="1">
      <c r="A12" s="43">
        <v>3</v>
      </c>
      <c r="B12" s="43">
        <v>3</v>
      </c>
      <c r="C12" s="43">
        <v>3</v>
      </c>
      <c r="D12" s="43">
        <v>3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v>3</v>
      </c>
      <c r="O12" s="43">
        <v>3</v>
      </c>
      <c r="P12" s="43">
        <v>3</v>
      </c>
      <c r="Q12" s="49">
        <f t="shared" si="0"/>
        <v>3</v>
      </c>
    </row>
    <row r="13" spans="1:17" ht="15.75" thickBot="1">
      <c r="A13" s="43">
        <v>3</v>
      </c>
      <c r="B13" s="43">
        <v>3</v>
      </c>
      <c r="C13" s="43">
        <v>4</v>
      </c>
      <c r="D13" s="43">
        <v>3</v>
      </c>
      <c r="E13" s="43">
        <v>4</v>
      </c>
      <c r="F13" s="43">
        <v>3</v>
      </c>
      <c r="G13" s="43">
        <v>3</v>
      </c>
      <c r="H13" s="43">
        <v>3</v>
      </c>
      <c r="I13" s="43">
        <v>3</v>
      </c>
      <c r="J13" s="43">
        <v>3</v>
      </c>
      <c r="K13" s="43">
        <v>4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3.1875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3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2</v>
      </c>
      <c r="Q14" s="49">
        <f t="shared" si="0"/>
        <v>2.9375</v>
      </c>
    </row>
    <row r="15" spans="1:17" ht="15.75" thickBot="1">
      <c r="A15" s="43">
        <v>3</v>
      </c>
      <c r="B15" s="43">
        <v>4</v>
      </c>
      <c r="C15" s="43">
        <v>3</v>
      </c>
      <c r="D15" s="43">
        <v>4</v>
      </c>
      <c r="E15" s="43">
        <v>4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2</v>
      </c>
      <c r="L15" s="43">
        <v>3</v>
      </c>
      <c r="M15" s="43">
        <v>3</v>
      </c>
      <c r="N15" s="43">
        <v>3</v>
      </c>
      <c r="O15" s="43">
        <v>3</v>
      </c>
      <c r="P15" s="43">
        <v>2</v>
      </c>
      <c r="Q15" s="49">
        <f t="shared" si="0"/>
        <v>3.0625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4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3.0625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4</v>
      </c>
      <c r="F17" s="43">
        <v>3</v>
      </c>
      <c r="G17" s="43">
        <v>3</v>
      </c>
      <c r="H17" s="43">
        <v>3</v>
      </c>
      <c r="I17" s="43">
        <v>4</v>
      </c>
      <c r="J17" s="43">
        <v>3</v>
      </c>
      <c r="K17" s="43">
        <v>2</v>
      </c>
      <c r="L17" s="43">
        <v>4</v>
      </c>
      <c r="M17" s="43">
        <v>4</v>
      </c>
      <c r="N17" s="43">
        <v>3</v>
      </c>
      <c r="O17" s="43">
        <v>3</v>
      </c>
      <c r="P17" s="43">
        <v>3</v>
      </c>
      <c r="Q17" s="49">
        <f t="shared" si="0"/>
        <v>3.1875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4</v>
      </c>
      <c r="M18" s="43">
        <v>4</v>
      </c>
      <c r="N18" s="43">
        <v>3</v>
      </c>
      <c r="O18" s="43">
        <v>3</v>
      </c>
      <c r="P18" s="43">
        <v>3</v>
      </c>
      <c r="Q18" s="49">
        <f t="shared" si="0"/>
        <v>3.1875</v>
      </c>
    </row>
    <row r="19" spans="1:17">
      <c r="Q19" s="49" t="e">
        <f t="shared" si="0"/>
        <v>#DIV/0!</v>
      </c>
    </row>
    <row r="20" spans="1:17">
      <c r="Q20" s="49" t="e">
        <f t="shared" si="0"/>
        <v>#DIV/0!</v>
      </c>
    </row>
    <row r="21" spans="1:17">
      <c r="Q21" s="49" t="e">
        <f t="shared" si="0"/>
        <v>#DIV/0!</v>
      </c>
    </row>
    <row r="22" spans="1:17">
      <c r="Q22" s="49" t="e">
        <f t="shared" si="0"/>
        <v>#DIV/0!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3.0694444444444442</v>
      </c>
    </row>
    <row r="102" spans="1:16">
      <c r="A102" s="48">
        <f>AVERAGE(A1:A98)</f>
        <v>3</v>
      </c>
      <c r="B102" s="48">
        <f t="shared" ref="B102:P102" si="1">AVERAGE(B1:B98)</f>
        <v>3</v>
      </c>
      <c r="C102" s="48">
        <f t="shared" si="1"/>
        <v>3.1111111111111112</v>
      </c>
      <c r="D102" s="48">
        <f t="shared" si="1"/>
        <v>3.1111111111111112</v>
      </c>
      <c r="E102" s="48">
        <f t="shared" si="1"/>
        <v>3.7222222222222223</v>
      </c>
      <c r="F102" s="48">
        <f t="shared" si="1"/>
        <v>2.7222222222222223</v>
      </c>
      <c r="G102" s="48">
        <f t="shared" si="1"/>
        <v>2.9444444444444446</v>
      </c>
      <c r="H102" s="48">
        <f t="shared" si="1"/>
        <v>3</v>
      </c>
      <c r="I102" s="48">
        <f t="shared" si="1"/>
        <v>2.9444444444444446</v>
      </c>
      <c r="J102" s="48">
        <f t="shared" si="1"/>
        <v>3.2222222222222223</v>
      </c>
      <c r="K102" s="48">
        <f t="shared" si="1"/>
        <v>3.0555555555555554</v>
      </c>
      <c r="L102" s="48">
        <f t="shared" si="1"/>
        <v>3.2777777777777777</v>
      </c>
      <c r="M102" s="48">
        <f t="shared" si="1"/>
        <v>3.2777777777777777</v>
      </c>
      <c r="N102" s="48">
        <f t="shared" si="1"/>
        <v>2.9444444444444446</v>
      </c>
      <c r="O102" s="48">
        <f t="shared" si="1"/>
        <v>2.9444444444444446</v>
      </c>
      <c r="P102" s="48">
        <f t="shared" si="1"/>
        <v>2.8333333333333335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E37" sqref="E37"/>
    </sheetView>
  </sheetViews>
  <sheetFormatPr defaultRowHeight="15"/>
  <cols>
    <col min="17" max="17" width="9.140625" style="49"/>
  </cols>
  <sheetData>
    <row r="1" spans="1:17" ht="15.75" thickBot="1">
      <c r="A1" s="43">
        <v>2</v>
      </c>
      <c r="B1" s="43">
        <v>2</v>
      </c>
      <c r="C1" s="43">
        <v>3</v>
      </c>
      <c r="D1" s="43">
        <v>3</v>
      </c>
      <c r="E1" s="43">
        <v>4</v>
      </c>
      <c r="F1" s="43">
        <v>4</v>
      </c>
      <c r="G1" s="43">
        <v>4</v>
      </c>
      <c r="H1" s="43">
        <v>3</v>
      </c>
      <c r="I1" s="43">
        <v>3</v>
      </c>
      <c r="J1" s="43">
        <v>4</v>
      </c>
      <c r="K1" s="43">
        <v>3</v>
      </c>
      <c r="L1" s="43">
        <v>4</v>
      </c>
      <c r="M1" s="43">
        <v>4</v>
      </c>
      <c r="N1" s="43">
        <v>4</v>
      </c>
      <c r="O1" s="43">
        <v>3</v>
      </c>
      <c r="P1" s="43">
        <v>4</v>
      </c>
      <c r="Q1" s="49">
        <f>AVERAGE(A1:P1)</f>
        <v>3.375</v>
      </c>
    </row>
    <row r="2" spans="1:17" ht="15.75" thickBot="1">
      <c r="A2" s="43">
        <v>3</v>
      </c>
      <c r="B2" s="43">
        <v>3</v>
      </c>
      <c r="C2" s="43">
        <v>3</v>
      </c>
      <c r="D2" s="43">
        <v>4</v>
      </c>
      <c r="E2" s="43">
        <v>4</v>
      </c>
      <c r="F2" s="43">
        <v>3</v>
      </c>
      <c r="G2" s="43">
        <v>4</v>
      </c>
      <c r="H2" s="43">
        <v>3</v>
      </c>
      <c r="I2" s="43">
        <v>4</v>
      </c>
      <c r="J2" s="43">
        <v>3</v>
      </c>
      <c r="K2" s="43">
        <v>2</v>
      </c>
      <c r="L2" s="43">
        <v>1</v>
      </c>
      <c r="M2" s="43">
        <v>2</v>
      </c>
      <c r="N2" s="43">
        <v>3</v>
      </c>
      <c r="O2" s="43">
        <v>2</v>
      </c>
      <c r="P2" s="43">
        <v>2</v>
      </c>
      <c r="Q2" s="49">
        <f t="shared" ref="Q2:Q31" si="0">AVERAGE(A2:P2)</f>
        <v>2.875</v>
      </c>
    </row>
    <row r="3" spans="1:17" ht="15.75" thickBot="1">
      <c r="A3" s="43">
        <v>4</v>
      </c>
      <c r="B3" s="43">
        <v>4</v>
      </c>
      <c r="C3" s="43">
        <v>4</v>
      </c>
      <c r="D3" s="43">
        <v>4</v>
      </c>
      <c r="E3" s="43">
        <v>4</v>
      </c>
      <c r="F3" s="43">
        <v>4</v>
      </c>
      <c r="G3" s="43">
        <v>4</v>
      </c>
      <c r="H3" s="43">
        <v>4</v>
      </c>
      <c r="I3" s="43">
        <v>4</v>
      </c>
      <c r="J3" s="43">
        <v>4</v>
      </c>
      <c r="K3" s="43">
        <v>4</v>
      </c>
      <c r="L3" s="43">
        <v>4</v>
      </c>
      <c r="M3" s="43">
        <v>2</v>
      </c>
      <c r="N3" s="43">
        <v>4</v>
      </c>
      <c r="O3" s="43">
        <v>4</v>
      </c>
      <c r="P3" s="43">
        <v>4</v>
      </c>
      <c r="Q3" s="49">
        <f t="shared" si="0"/>
        <v>3.875</v>
      </c>
    </row>
    <row r="4" spans="1:17" ht="15.75" thickBot="1">
      <c r="A4" s="43">
        <v>3</v>
      </c>
      <c r="B4" s="43">
        <v>3</v>
      </c>
      <c r="C4" s="43">
        <v>2</v>
      </c>
      <c r="D4" s="43">
        <v>3</v>
      </c>
      <c r="E4" s="43">
        <v>3</v>
      </c>
      <c r="F4" s="43">
        <v>2</v>
      </c>
      <c r="G4" s="43">
        <v>2</v>
      </c>
      <c r="H4" s="43">
        <v>2</v>
      </c>
      <c r="I4" s="43">
        <v>3</v>
      </c>
      <c r="J4" s="43">
        <v>3</v>
      </c>
      <c r="K4" s="43">
        <v>2</v>
      </c>
      <c r="L4" s="43">
        <v>2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2.625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4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3.0625</v>
      </c>
    </row>
    <row r="6" spans="1:17" ht="15.75" thickBot="1">
      <c r="A6" s="43">
        <v>2</v>
      </c>
      <c r="B6" s="43">
        <v>3</v>
      </c>
      <c r="C6" s="43">
        <v>3</v>
      </c>
      <c r="D6" s="43">
        <v>3</v>
      </c>
      <c r="E6" s="43">
        <v>4</v>
      </c>
      <c r="F6" s="43">
        <v>2</v>
      </c>
      <c r="G6" s="43">
        <v>2</v>
      </c>
      <c r="H6" s="43">
        <v>2</v>
      </c>
      <c r="I6" s="43">
        <v>2</v>
      </c>
      <c r="J6" s="43">
        <v>3</v>
      </c>
      <c r="K6" s="43">
        <v>2</v>
      </c>
      <c r="L6" s="43">
        <v>2</v>
      </c>
      <c r="M6" s="43">
        <v>3</v>
      </c>
      <c r="N6" s="43">
        <v>2</v>
      </c>
      <c r="O6" s="43">
        <v>2</v>
      </c>
      <c r="P6" s="43">
        <v>2</v>
      </c>
      <c r="Q6" s="49">
        <f t="shared" si="0"/>
        <v>2.4375</v>
      </c>
    </row>
    <row r="7" spans="1:17" ht="15.75" thickBot="1">
      <c r="A7" s="43">
        <v>3</v>
      </c>
      <c r="B7" s="43">
        <v>3</v>
      </c>
      <c r="C7" s="43">
        <v>3</v>
      </c>
      <c r="D7" s="43">
        <v>3</v>
      </c>
      <c r="E7" s="43">
        <v>4</v>
      </c>
      <c r="F7" s="43">
        <v>2</v>
      </c>
      <c r="G7" s="43">
        <v>3</v>
      </c>
      <c r="H7" s="43">
        <v>2</v>
      </c>
      <c r="I7" s="43">
        <v>3</v>
      </c>
      <c r="J7" s="43">
        <v>3</v>
      </c>
      <c r="K7" s="43">
        <v>3</v>
      </c>
      <c r="L7" s="43">
        <v>3</v>
      </c>
      <c r="M7" s="43">
        <v>2</v>
      </c>
      <c r="N7" s="43">
        <v>3</v>
      </c>
      <c r="O7" s="43">
        <v>2</v>
      </c>
      <c r="P7" s="43">
        <v>2</v>
      </c>
      <c r="Q7" s="49">
        <f t="shared" si="0"/>
        <v>2.75</v>
      </c>
    </row>
    <row r="8" spans="1:17" ht="15.75" thickBot="1">
      <c r="A8" s="43">
        <v>3</v>
      </c>
      <c r="B8" s="43">
        <v>4</v>
      </c>
      <c r="C8" s="43">
        <v>4</v>
      </c>
      <c r="D8" s="43">
        <v>3</v>
      </c>
      <c r="E8" s="43">
        <v>3</v>
      </c>
      <c r="F8" s="43">
        <v>2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3</v>
      </c>
      <c r="N8" s="43">
        <v>3</v>
      </c>
      <c r="O8" s="43">
        <v>3</v>
      </c>
      <c r="P8" s="43">
        <v>2</v>
      </c>
      <c r="Q8" s="49">
        <f t="shared" si="0"/>
        <v>3</v>
      </c>
    </row>
    <row r="9" spans="1:17" ht="15.75" thickBot="1">
      <c r="A9" s="43">
        <v>4</v>
      </c>
      <c r="B9" s="43">
        <v>4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4</v>
      </c>
      <c r="K9" s="43">
        <v>4</v>
      </c>
      <c r="L9" s="43">
        <v>4</v>
      </c>
      <c r="M9" s="43">
        <v>4</v>
      </c>
      <c r="N9" s="43">
        <v>4</v>
      </c>
      <c r="O9" s="43">
        <v>4</v>
      </c>
      <c r="P9" s="43">
        <v>4</v>
      </c>
      <c r="Q9" s="49">
        <f t="shared" si="0"/>
        <v>4</v>
      </c>
    </row>
    <row r="10" spans="1:17" ht="15.75" thickBot="1">
      <c r="A10" s="43">
        <v>3</v>
      </c>
      <c r="B10" s="43">
        <v>2</v>
      </c>
      <c r="C10" s="43">
        <v>4</v>
      </c>
      <c r="D10" s="43">
        <v>4</v>
      </c>
      <c r="E10" s="43">
        <v>4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4</v>
      </c>
      <c r="L10" s="43">
        <v>4</v>
      </c>
      <c r="M10" s="43">
        <v>4</v>
      </c>
      <c r="N10" s="43">
        <v>4</v>
      </c>
      <c r="O10" s="43">
        <v>3</v>
      </c>
      <c r="P10" s="43">
        <v>4</v>
      </c>
      <c r="Q10" s="49">
        <f t="shared" si="0"/>
        <v>3.4375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4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9">
        <f t="shared" si="0"/>
        <v>3.0625</v>
      </c>
    </row>
    <row r="12" spans="1:17" ht="15.75" thickBot="1">
      <c r="A12" s="43">
        <v>3</v>
      </c>
      <c r="B12" s="43">
        <v>3</v>
      </c>
      <c r="C12" s="43">
        <v>3</v>
      </c>
      <c r="D12" s="43">
        <v>3</v>
      </c>
      <c r="E12" s="43">
        <v>4</v>
      </c>
      <c r="F12" s="43">
        <v>3</v>
      </c>
      <c r="G12" s="43">
        <v>3</v>
      </c>
      <c r="H12" s="43">
        <v>4</v>
      </c>
      <c r="I12" s="43">
        <v>4</v>
      </c>
      <c r="J12" s="43">
        <v>4</v>
      </c>
      <c r="K12" s="43">
        <v>3</v>
      </c>
      <c r="L12" s="43">
        <v>3</v>
      </c>
      <c r="M12" s="43">
        <v>3</v>
      </c>
      <c r="N12" s="43">
        <v>4</v>
      </c>
      <c r="O12" s="43">
        <v>4</v>
      </c>
      <c r="P12" s="43">
        <v>4</v>
      </c>
      <c r="Q12" s="49">
        <f t="shared" si="0"/>
        <v>3.4375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4</v>
      </c>
      <c r="F13" s="43">
        <v>2</v>
      </c>
      <c r="G13" s="43">
        <v>3</v>
      </c>
      <c r="H13" s="43">
        <v>3</v>
      </c>
      <c r="I13" s="43">
        <v>2</v>
      </c>
      <c r="J13" s="43">
        <v>3</v>
      </c>
      <c r="K13" s="43">
        <v>3</v>
      </c>
      <c r="L13" s="43">
        <v>3</v>
      </c>
      <c r="M13" s="43">
        <v>3</v>
      </c>
      <c r="N13" s="43">
        <v>2</v>
      </c>
      <c r="O13" s="43">
        <v>2</v>
      </c>
      <c r="P13" s="43">
        <v>3</v>
      </c>
      <c r="Q13" s="49">
        <f t="shared" si="0"/>
        <v>2.8125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3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3</v>
      </c>
    </row>
    <row r="15" spans="1:17" ht="15.75" thickBot="1">
      <c r="A15" s="43">
        <v>3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3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4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3.0625</v>
      </c>
    </row>
    <row r="17" spans="1:17" ht="15.75" thickBot="1">
      <c r="A17" s="43">
        <v>3</v>
      </c>
      <c r="B17" s="43">
        <v>4</v>
      </c>
      <c r="C17" s="43">
        <v>3</v>
      </c>
      <c r="D17" s="43">
        <v>3</v>
      </c>
      <c r="E17" s="43">
        <v>4</v>
      </c>
      <c r="F17" s="43">
        <v>2</v>
      </c>
      <c r="G17" s="43">
        <v>4</v>
      </c>
      <c r="H17" s="43">
        <v>3</v>
      </c>
      <c r="I17" s="43">
        <v>3</v>
      </c>
      <c r="J17" s="43">
        <v>2</v>
      </c>
      <c r="K17" s="43">
        <v>3</v>
      </c>
      <c r="L17" s="43">
        <v>3</v>
      </c>
      <c r="M17" s="43">
        <v>3</v>
      </c>
      <c r="N17" s="43">
        <v>3</v>
      </c>
      <c r="O17" s="43">
        <v>3</v>
      </c>
      <c r="P17" s="43">
        <v>3</v>
      </c>
      <c r="Q17" s="49">
        <f t="shared" si="0"/>
        <v>3.0625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3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v>3</v>
      </c>
      <c r="O18" s="43">
        <v>3</v>
      </c>
      <c r="P18" s="43">
        <v>3</v>
      </c>
      <c r="Q18" s="49">
        <f t="shared" si="0"/>
        <v>3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3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v>3</v>
      </c>
      <c r="O19" s="43">
        <v>3</v>
      </c>
      <c r="P19" s="43">
        <v>3</v>
      </c>
      <c r="Q19" s="49">
        <f t="shared" si="0"/>
        <v>3</v>
      </c>
    </row>
    <row r="20" spans="1:17" ht="15.75" thickBot="1">
      <c r="A20" s="43">
        <v>3</v>
      </c>
      <c r="B20" s="43">
        <v>2</v>
      </c>
      <c r="C20" s="43">
        <v>4</v>
      </c>
      <c r="D20" s="43">
        <v>3</v>
      </c>
      <c r="E20" s="43">
        <v>4</v>
      </c>
      <c r="F20" s="43">
        <v>4</v>
      </c>
      <c r="G20" s="43">
        <v>3</v>
      </c>
      <c r="H20" s="43">
        <v>4</v>
      </c>
      <c r="I20" s="43">
        <v>4</v>
      </c>
      <c r="J20" s="43">
        <v>4</v>
      </c>
      <c r="K20" s="43">
        <v>3</v>
      </c>
      <c r="L20" s="43">
        <v>3</v>
      </c>
      <c r="M20" s="43">
        <v>3</v>
      </c>
      <c r="N20" s="43">
        <v>2</v>
      </c>
      <c r="O20" s="43">
        <v>3</v>
      </c>
      <c r="P20" s="43">
        <v>3</v>
      </c>
      <c r="Q20" s="49">
        <f t="shared" si="0"/>
        <v>3.25</v>
      </c>
    </row>
    <row r="21" spans="1:17" ht="15.75" thickBot="1">
      <c r="A21" s="43">
        <v>3</v>
      </c>
      <c r="B21" s="43">
        <v>3</v>
      </c>
      <c r="C21" s="43">
        <v>4</v>
      </c>
      <c r="D21" s="43">
        <v>3</v>
      </c>
      <c r="E21" s="43">
        <v>4</v>
      </c>
      <c r="F21" s="43">
        <v>3</v>
      </c>
      <c r="G21" s="43">
        <v>3</v>
      </c>
      <c r="H21" s="43">
        <v>4</v>
      </c>
      <c r="I21" s="43">
        <v>3</v>
      </c>
      <c r="J21" s="43">
        <v>3</v>
      </c>
      <c r="K21" s="43">
        <v>3</v>
      </c>
      <c r="L21" s="43">
        <v>3</v>
      </c>
      <c r="M21" s="43">
        <v>4</v>
      </c>
      <c r="N21" s="43">
        <v>3</v>
      </c>
      <c r="O21" s="43">
        <v>3</v>
      </c>
      <c r="P21" s="43">
        <v>3</v>
      </c>
      <c r="Q21" s="49">
        <f t="shared" si="0"/>
        <v>3.25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3</v>
      </c>
      <c r="F22" s="43">
        <v>3</v>
      </c>
      <c r="G22" s="43">
        <v>3</v>
      </c>
      <c r="H22" s="43">
        <v>3</v>
      </c>
      <c r="I22" s="43">
        <v>2</v>
      </c>
      <c r="J22" s="43">
        <v>2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3</v>
      </c>
      <c r="Q22" s="49">
        <f t="shared" si="0"/>
        <v>2.875</v>
      </c>
    </row>
    <row r="23" spans="1:17" ht="15.75" thickBot="1">
      <c r="A23" s="43">
        <v>3</v>
      </c>
      <c r="B23" s="43">
        <v>3</v>
      </c>
      <c r="C23" s="43">
        <v>3</v>
      </c>
      <c r="D23" s="43">
        <v>3</v>
      </c>
      <c r="E23" s="43">
        <v>3</v>
      </c>
      <c r="F23" s="43">
        <v>3</v>
      </c>
      <c r="G23" s="43">
        <v>3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3</v>
      </c>
      <c r="N23" s="43">
        <v>3</v>
      </c>
      <c r="O23" s="43">
        <v>3</v>
      </c>
      <c r="P23" s="43">
        <v>3</v>
      </c>
      <c r="Q23" s="49">
        <f t="shared" si="0"/>
        <v>3</v>
      </c>
    </row>
    <row r="24" spans="1:17" ht="15.75" thickBot="1">
      <c r="A24" s="43">
        <v>3</v>
      </c>
      <c r="B24" s="43">
        <v>3</v>
      </c>
      <c r="C24" s="43">
        <v>3</v>
      </c>
      <c r="D24" s="43">
        <v>3</v>
      </c>
      <c r="E24" s="43">
        <v>3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3</v>
      </c>
      <c r="N24" s="43">
        <v>3</v>
      </c>
      <c r="O24" s="43">
        <v>3</v>
      </c>
      <c r="P24" s="43">
        <v>3</v>
      </c>
      <c r="Q24" s="49">
        <f t="shared" si="0"/>
        <v>3</v>
      </c>
    </row>
    <row r="25" spans="1:17" ht="15.75" thickBot="1">
      <c r="A25" s="43">
        <v>3</v>
      </c>
      <c r="B25" s="43">
        <v>3</v>
      </c>
      <c r="C25" s="43">
        <v>3</v>
      </c>
      <c r="D25" s="43">
        <v>3</v>
      </c>
      <c r="E25" s="43">
        <v>3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v>3</v>
      </c>
      <c r="O25" s="43">
        <v>3</v>
      </c>
      <c r="P25" s="43">
        <v>3</v>
      </c>
      <c r="Q25" s="49">
        <f t="shared" si="0"/>
        <v>3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3.0900000000000003</v>
      </c>
    </row>
    <row r="102" spans="1:16">
      <c r="A102" s="48">
        <f>AVERAGE(A1:A98)</f>
        <v>3</v>
      </c>
      <c r="B102" s="48">
        <f t="shared" ref="B102:P102" si="1">AVERAGE(B1:B98)</f>
        <v>3.04</v>
      </c>
      <c r="C102" s="48">
        <f t="shared" si="1"/>
        <v>3.2</v>
      </c>
      <c r="D102" s="48">
        <f t="shared" si="1"/>
        <v>3.16</v>
      </c>
      <c r="E102" s="48">
        <f t="shared" si="1"/>
        <v>3.6</v>
      </c>
      <c r="F102" s="48">
        <f t="shared" si="1"/>
        <v>2.92</v>
      </c>
      <c r="G102" s="48">
        <f t="shared" si="1"/>
        <v>3.12</v>
      </c>
      <c r="H102" s="48">
        <f t="shared" si="1"/>
        <v>3.08</v>
      </c>
      <c r="I102" s="48">
        <f t="shared" si="1"/>
        <v>3.08</v>
      </c>
      <c r="J102" s="48">
        <f t="shared" si="1"/>
        <v>3.12</v>
      </c>
      <c r="K102" s="48">
        <f t="shared" si="1"/>
        <v>3</v>
      </c>
      <c r="L102" s="48">
        <f t="shared" si="1"/>
        <v>3</v>
      </c>
      <c r="M102" s="48">
        <f t="shared" si="1"/>
        <v>3.04</v>
      </c>
      <c r="N102" s="48">
        <f t="shared" si="1"/>
        <v>3.08</v>
      </c>
      <c r="O102" s="48">
        <f t="shared" si="1"/>
        <v>2.96</v>
      </c>
      <c r="P102" s="48">
        <f t="shared" si="1"/>
        <v>3.04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25"/>
  <sheetViews>
    <sheetView topLeftCell="A4" zoomScaleNormal="100" workbookViewId="0">
      <selection activeCell="G37" sqref="G37"/>
    </sheetView>
  </sheetViews>
  <sheetFormatPr defaultRowHeight="15"/>
  <cols>
    <col min="1" max="1" width="5.28515625" customWidth="1"/>
    <col min="2" max="2" width="8.7109375" customWidth="1"/>
    <col min="3" max="3" width="4.140625" customWidth="1"/>
    <col min="4" max="4" width="4.28515625" customWidth="1"/>
    <col min="5" max="5" width="4.85546875" customWidth="1"/>
    <col min="6" max="6" width="5" customWidth="1"/>
    <col min="7" max="7" width="5.28515625" customWidth="1"/>
    <col min="8" max="8" width="6.140625" customWidth="1"/>
    <col min="9" max="9" width="6" customWidth="1"/>
    <col min="10" max="10" width="5.7109375" customWidth="1"/>
    <col min="11" max="11" width="6.42578125" customWidth="1"/>
    <col min="12" max="12" width="5" customWidth="1"/>
    <col min="13" max="13" width="5.85546875" customWidth="1"/>
    <col min="14" max="14" width="6.28515625" customWidth="1"/>
    <col min="15" max="15" width="4.85546875" customWidth="1"/>
    <col min="16" max="16" width="4.7109375" customWidth="1"/>
    <col min="17" max="18" width="4.85546875" customWidth="1"/>
    <col min="19" max="19" width="5" customWidth="1"/>
    <col min="20" max="20" width="5.5703125" customWidth="1"/>
    <col min="21" max="21" width="5.28515625" customWidth="1"/>
    <col min="22" max="22" width="4.140625" customWidth="1"/>
    <col min="23" max="23" width="5.42578125" customWidth="1"/>
    <col min="24" max="24" width="5.5703125" customWidth="1"/>
    <col min="25" max="25" width="5.28515625" customWidth="1"/>
    <col min="26" max="26" width="5.5703125" customWidth="1"/>
    <col min="27" max="27" width="4.5703125" customWidth="1"/>
    <col min="28" max="28" width="4.42578125" customWidth="1"/>
    <col min="29" max="30" width="5.140625" customWidth="1"/>
    <col min="31" max="31" width="4.140625" customWidth="1"/>
    <col min="32" max="32" width="4.7109375" customWidth="1"/>
    <col min="33" max="33" width="4.42578125" customWidth="1"/>
    <col min="34" max="34" width="4.28515625" customWidth="1"/>
    <col min="35" max="35" width="5" customWidth="1"/>
    <col min="36" max="36" width="5.140625" customWidth="1"/>
    <col min="37" max="37" width="4.42578125" customWidth="1"/>
    <col min="38" max="38" width="5.42578125" customWidth="1"/>
    <col min="39" max="39" width="4.85546875" customWidth="1"/>
    <col min="40" max="40" width="4.5703125" customWidth="1"/>
    <col min="41" max="41" width="5.140625" customWidth="1"/>
    <col min="42" max="42" width="6.5703125" customWidth="1"/>
    <col min="43" max="43" width="5.28515625" customWidth="1"/>
    <col min="44" max="44" width="6.140625" customWidth="1"/>
    <col min="45" max="46" width="5" customWidth="1"/>
    <col min="47" max="47" width="6.28515625" customWidth="1"/>
    <col min="48" max="48" width="5.140625" customWidth="1"/>
    <col min="49" max="50" width="5.85546875" customWidth="1"/>
  </cols>
  <sheetData>
    <row r="1" spans="1:53" ht="20.25">
      <c r="A1" s="9"/>
      <c r="B1" s="72" t="s">
        <v>2</v>
      </c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</row>
    <row r="2" spans="1:53" ht="140.25" customHeight="1">
      <c r="A2" s="72" t="s">
        <v>0</v>
      </c>
      <c r="B2" s="74"/>
      <c r="C2" s="69" t="s">
        <v>30</v>
      </c>
      <c r="D2" s="69"/>
      <c r="E2" s="69"/>
      <c r="F2" s="69" t="s">
        <v>31</v>
      </c>
      <c r="G2" s="69"/>
      <c r="H2" s="69"/>
      <c r="I2" s="69" t="s">
        <v>32</v>
      </c>
      <c r="J2" s="69"/>
      <c r="K2" s="69"/>
      <c r="L2" s="69" t="s">
        <v>33</v>
      </c>
      <c r="M2" s="69"/>
      <c r="N2" s="69"/>
      <c r="O2" s="69" t="s">
        <v>34</v>
      </c>
      <c r="P2" s="69"/>
      <c r="Q2" s="69"/>
      <c r="R2" s="69" t="s">
        <v>35</v>
      </c>
      <c r="S2" s="69"/>
      <c r="T2" s="69"/>
      <c r="U2" s="69" t="s">
        <v>36</v>
      </c>
      <c r="V2" s="69"/>
      <c r="W2" s="69"/>
      <c r="X2" s="69" t="s">
        <v>37</v>
      </c>
      <c r="Y2" s="69"/>
      <c r="Z2" s="69"/>
      <c r="AA2" s="69" t="s">
        <v>38</v>
      </c>
      <c r="AB2" s="69"/>
      <c r="AC2" s="69"/>
      <c r="AD2" s="69" t="s">
        <v>39</v>
      </c>
      <c r="AE2" s="69"/>
      <c r="AF2" s="69"/>
      <c r="AG2" s="69" t="s">
        <v>40</v>
      </c>
      <c r="AH2" s="69"/>
      <c r="AI2" s="69"/>
      <c r="AJ2" s="69" t="s">
        <v>41</v>
      </c>
      <c r="AK2" s="71"/>
      <c r="AL2" s="71"/>
      <c r="AM2" s="69" t="s">
        <v>42</v>
      </c>
      <c r="AN2" s="71"/>
      <c r="AO2" s="71"/>
      <c r="AP2" s="69" t="s">
        <v>43</v>
      </c>
      <c r="AQ2" s="69"/>
      <c r="AR2" s="69"/>
      <c r="AS2" s="69" t="s">
        <v>44</v>
      </c>
      <c r="AT2" s="69"/>
      <c r="AU2" s="69"/>
      <c r="AV2" s="69" t="s">
        <v>45</v>
      </c>
      <c r="AW2" s="69"/>
      <c r="AX2" s="69"/>
      <c r="AY2" s="7"/>
      <c r="AZ2" s="7"/>
      <c r="BA2" s="7"/>
    </row>
    <row r="3" spans="1:53" ht="93.75" customHeight="1">
      <c r="A3" s="73"/>
      <c r="B3" s="74"/>
      <c r="C3" s="4" t="s">
        <v>27</v>
      </c>
      <c r="D3" s="4" t="s">
        <v>28</v>
      </c>
      <c r="E3" s="4" t="s">
        <v>29</v>
      </c>
      <c r="F3" s="4" t="s">
        <v>27</v>
      </c>
      <c r="G3" s="4" t="s">
        <v>28</v>
      </c>
      <c r="H3" s="4" t="s">
        <v>29</v>
      </c>
      <c r="I3" s="4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4" t="s">
        <v>27</v>
      </c>
      <c r="V3" s="4" t="s">
        <v>28</v>
      </c>
      <c r="W3" s="4" t="s">
        <v>29</v>
      </c>
      <c r="X3" s="4" t="s">
        <v>27</v>
      </c>
      <c r="Y3" s="4" t="s">
        <v>28</v>
      </c>
      <c r="Z3" s="4" t="s">
        <v>29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29</v>
      </c>
      <c r="AG3" s="4" t="s">
        <v>27</v>
      </c>
      <c r="AH3" s="4" t="s">
        <v>28</v>
      </c>
      <c r="AI3" s="4" t="s">
        <v>29</v>
      </c>
      <c r="AJ3" s="4" t="s">
        <v>27</v>
      </c>
      <c r="AK3" s="4" t="s">
        <v>28</v>
      </c>
      <c r="AL3" s="4" t="s">
        <v>29</v>
      </c>
      <c r="AM3" s="4" t="s">
        <v>27</v>
      </c>
      <c r="AN3" s="4" t="s">
        <v>28</v>
      </c>
      <c r="AO3" s="4" t="s">
        <v>29</v>
      </c>
      <c r="AP3" s="4" t="s">
        <v>27</v>
      </c>
      <c r="AQ3" s="4" t="s">
        <v>28</v>
      </c>
      <c r="AR3" s="4" t="s">
        <v>29</v>
      </c>
      <c r="AS3" s="4" t="s">
        <v>27</v>
      </c>
      <c r="AT3" s="4" t="s">
        <v>28</v>
      </c>
      <c r="AU3" s="4" t="s">
        <v>29</v>
      </c>
      <c r="AV3" s="4" t="s">
        <v>27</v>
      </c>
      <c r="AW3" s="4" t="s">
        <v>28</v>
      </c>
      <c r="AX3" s="4" t="s">
        <v>29</v>
      </c>
      <c r="AY3" s="8"/>
      <c r="AZ3" s="8"/>
      <c r="BA3" s="8"/>
    </row>
    <row r="4" spans="1:53" ht="15.75">
      <c r="A4" s="5" t="s">
        <v>7</v>
      </c>
      <c r="B4" s="35">
        <f>COUNT('1А'!A1:A100)</f>
        <v>23</v>
      </c>
      <c r="C4" s="19">
        <f>COUNTIF('1А'!A1:A100,"&gt;=3")</f>
        <v>22</v>
      </c>
      <c r="D4" s="46">
        <f>COUNTIF('1А'!A1:A100,"&lt;=1")</f>
        <v>0</v>
      </c>
      <c r="E4" s="46">
        <f>COUNTIF('1А'!A1:A100,"=2")</f>
        <v>1</v>
      </c>
      <c r="F4" s="19">
        <f>COUNTIF('1А'!B1:B100,"&gt;=3")</f>
        <v>23</v>
      </c>
      <c r="G4" s="46">
        <f>COUNTIF('1А'!B1:B100,"&lt;=1")</f>
        <v>0</v>
      </c>
      <c r="H4" s="46">
        <f>COUNTIF('1А'!B1:B100,"=2")</f>
        <v>0</v>
      </c>
      <c r="I4" s="19">
        <f>COUNTIF('1А'!C1:C100,"&gt;=3")</f>
        <v>23</v>
      </c>
      <c r="J4" s="46">
        <f>COUNTIF('1А'!C1:C100,"&lt;=1")</f>
        <v>0</v>
      </c>
      <c r="K4" s="46">
        <f>COUNTIF('1А'!C1:C100,"=2")</f>
        <v>0</v>
      </c>
      <c r="L4" s="19">
        <f>COUNTIF('1А'!D1:D100,"&gt;=3")</f>
        <v>23</v>
      </c>
      <c r="M4" s="46">
        <f>COUNTIF('1А'!D1:D100,"&lt;=1")</f>
        <v>0</v>
      </c>
      <c r="N4" s="46">
        <f>COUNTIF('1А'!D1:D100,"=2")</f>
        <v>0</v>
      </c>
      <c r="O4" s="19">
        <f>COUNTIF('1А'!E1:E100,"&gt;=3")</f>
        <v>23</v>
      </c>
      <c r="P4" s="46">
        <f>COUNTIF('1А'!E1:E100,"&lt;=1")</f>
        <v>0</v>
      </c>
      <c r="Q4" s="46">
        <f>COUNTIF('1А'!E1:E100,"=2")</f>
        <v>0</v>
      </c>
      <c r="R4" s="19">
        <f>COUNTIF('1А'!F1:F100,"&gt;=3")</f>
        <v>23</v>
      </c>
      <c r="S4" s="46">
        <f>COUNTIF('1А'!F1:F100,"&lt;=1")</f>
        <v>0</v>
      </c>
      <c r="T4" s="46">
        <f>COUNTIF('1А'!F1:F100,"=2")</f>
        <v>0</v>
      </c>
      <c r="U4" s="19">
        <f>COUNTIF('1А'!G1:G100,"&gt;=3")</f>
        <v>22</v>
      </c>
      <c r="V4" s="46">
        <f>COUNTIF('1А'!G1:G100,"&lt;=1")</f>
        <v>0</v>
      </c>
      <c r="W4" s="46">
        <f>COUNTIF('1А'!G1:G100,"=2")</f>
        <v>1</v>
      </c>
      <c r="X4" s="19">
        <f>COUNTIF('1А'!H1:H100,"&gt;=3")</f>
        <v>22</v>
      </c>
      <c r="Y4" s="46">
        <f>COUNTIF('1А'!H1:H100,"&lt;=1")</f>
        <v>0</v>
      </c>
      <c r="Z4" s="46">
        <f>COUNTIF('1А'!H1:H100,"=2")</f>
        <v>1</v>
      </c>
      <c r="AA4" s="19">
        <f>COUNTIF('1А'!I1:I100,"&gt;=3")</f>
        <v>23</v>
      </c>
      <c r="AB4" s="46">
        <f>COUNTIF('1А'!I1:I100,"&lt;=1")</f>
        <v>0</v>
      </c>
      <c r="AC4" s="46">
        <f>COUNTIF('1А'!I1:I100,"=2")</f>
        <v>0</v>
      </c>
      <c r="AD4" s="19">
        <f>COUNTIF('1А'!J1:J100,"&gt;=3")</f>
        <v>22</v>
      </c>
      <c r="AE4" s="46">
        <f>COUNTIF('1А'!J1:J100,"&lt;=1")</f>
        <v>0</v>
      </c>
      <c r="AF4" s="46">
        <f>COUNTIF('1А'!J1:J100,"=2")</f>
        <v>1</v>
      </c>
      <c r="AG4" s="19">
        <f>COUNTIF('1А'!K1:K100,"&gt;=3")</f>
        <v>23</v>
      </c>
      <c r="AH4" s="46">
        <f>COUNTIF('1А'!K1:K100,"&lt;=1")</f>
        <v>0</v>
      </c>
      <c r="AI4" s="46">
        <f>COUNTIF('1А'!K1:K100,"=2")</f>
        <v>0</v>
      </c>
      <c r="AJ4" s="19">
        <f>COUNTIF('1А'!L1:L100,"&gt;=3")</f>
        <v>23</v>
      </c>
      <c r="AK4" s="46">
        <f>COUNTIF('1А'!L1:L100,"&lt;=1")</f>
        <v>0</v>
      </c>
      <c r="AL4" s="46">
        <f>COUNTIF('1А'!L1:L100,"=2")</f>
        <v>0</v>
      </c>
      <c r="AM4" s="19">
        <f>COUNTIF('1А'!M1:M100,"&gt;=3")</f>
        <v>23</v>
      </c>
      <c r="AN4" s="46">
        <f>COUNTIF('1А'!M1:M100,"&lt;=1")</f>
        <v>0</v>
      </c>
      <c r="AO4" s="46">
        <f>COUNTIF('1А'!M1:M100,"=2")</f>
        <v>0</v>
      </c>
      <c r="AP4" s="19">
        <f>COUNTIF('1А'!N1:N100,"&gt;=3")</f>
        <v>23</v>
      </c>
      <c r="AQ4" s="46">
        <f>COUNTIF('1А'!N1:N100,"&lt;=1")</f>
        <v>0</v>
      </c>
      <c r="AR4" s="46">
        <f>COUNTIF('1А'!N1:N100,"=2")</f>
        <v>0</v>
      </c>
      <c r="AS4" s="19">
        <f>COUNTIF('1А'!O1:O100,"&gt;=3")</f>
        <v>23</v>
      </c>
      <c r="AT4" s="46">
        <f>COUNTIF('1А'!O1:O100,"&lt;=1")</f>
        <v>0</v>
      </c>
      <c r="AU4" s="46">
        <f>COUNTIF('1А'!O1:O100,"=2")</f>
        <v>0</v>
      </c>
      <c r="AV4" s="19">
        <f>COUNTIF('1А'!P1:P100,"&gt;=3")</f>
        <v>23</v>
      </c>
      <c r="AW4" s="46">
        <f>COUNTIF('1А'!P1:P100,"&lt;=1")</f>
        <v>0</v>
      </c>
      <c r="AX4" s="46">
        <f>COUNTIF('1А'!P1:P100,"=2")</f>
        <v>0</v>
      </c>
    </row>
    <row r="5" spans="1:53" ht="15.75">
      <c r="A5" s="5" t="s">
        <v>8</v>
      </c>
      <c r="B5" s="35">
        <f>COUNT('1Б'!A1:A100)</f>
        <v>31</v>
      </c>
      <c r="C5" s="19">
        <f>COUNTIF('1Б'!A1:A100,"&gt;=3")</f>
        <v>28</v>
      </c>
      <c r="D5" s="46">
        <f>COUNTIF('1Б'!A1:A100,"&lt;=1")</f>
        <v>0</v>
      </c>
      <c r="E5" s="46">
        <f>COUNTIF('1Б'!A1:A100,"=2")</f>
        <v>3</v>
      </c>
      <c r="F5" s="19">
        <f>COUNTIF('1Б'!B1:B100,"&gt;=3")</f>
        <v>30</v>
      </c>
      <c r="G5" s="46">
        <f>COUNTIF('1Б'!B1:B100,"&lt;=1")</f>
        <v>0</v>
      </c>
      <c r="H5" s="46">
        <f>COUNTIF('1Б'!B1:B100,"=2")</f>
        <v>1</v>
      </c>
      <c r="I5" s="19">
        <f>COUNTIF('1Б'!C1:C100,"&gt;=3")</f>
        <v>31</v>
      </c>
      <c r="J5" s="46">
        <f>COUNTIF('1Б'!C1:C100,"&lt;=1")</f>
        <v>0</v>
      </c>
      <c r="K5" s="46">
        <f>COUNTIF('1Б'!C1:C100,"=2")</f>
        <v>0</v>
      </c>
      <c r="L5" s="19">
        <f>COUNTIF('1Б'!D1:D100,"&gt;=3")</f>
        <v>31</v>
      </c>
      <c r="M5" s="46">
        <f>COUNTIF('1Б'!D1:D100,"&lt;=1")</f>
        <v>0</v>
      </c>
      <c r="N5" s="46">
        <f>COUNTIF('1Б'!D1:D100,"=2")</f>
        <v>0</v>
      </c>
      <c r="O5" s="19">
        <f>COUNTIF('1Б'!E1:E100,"&gt;=3")</f>
        <v>31</v>
      </c>
      <c r="P5" s="46">
        <f>COUNTIF('1Б'!E1:E100,"&lt;=1")</f>
        <v>0</v>
      </c>
      <c r="Q5" s="46">
        <f>COUNTIF('1Б'!E1:E100,"=2")</f>
        <v>0</v>
      </c>
      <c r="R5" s="19">
        <f>COUNTIF('1Б'!F1:F100,"&gt;=3")</f>
        <v>31</v>
      </c>
      <c r="S5" s="46">
        <f>COUNTIF('1Б'!F1:F100,"&lt;=1")</f>
        <v>0</v>
      </c>
      <c r="T5" s="46">
        <f>COUNTIF('1Б'!F1:F100,"=2")</f>
        <v>0</v>
      </c>
      <c r="U5" s="19">
        <f>COUNTIF('1Б'!G1:G100,"&gt;=3")</f>
        <v>29</v>
      </c>
      <c r="V5" s="46">
        <f>COUNTIF('1Б'!G1:G100,"&lt;=1")</f>
        <v>0</v>
      </c>
      <c r="W5" s="46">
        <f>COUNTIF('1Б'!G1:G100,"=2")</f>
        <v>2</v>
      </c>
      <c r="X5" s="19">
        <f>COUNTIF('1Б'!H1:H100,"&gt;=3")</f>
        <v>31</v>
      </c>
      <c r="Y5" s="46">
        <f>COUNTIF('1Б'!H1:H100,"&lt;=1")</f>
        <v>0</v>
      </c>
      <c r="Z5" s="46">
        <f>COUNTIF('1Б'!H1:H100,"=2")</f>
        <v>0</v>
      </c>
      <c r="AA5" s="19">
        <f>COUNTIF('1Б'!I1:I100,"&gt;=3")</f>
        <v>30</v>
      </c>
      <c r="AB5" s="46">
        <f>COUNTIF('1Б'!I1:I100,"&lt;=1")</f>
        <v>0</v>
      </c>
      <c r="AC5" s="46">
        <f>COUNTIF('1Б'!I1:I100,"=2")</f>
        <v>1</v>
      </c>
      <c r="AD5" s="19">
        <f>COUNTIF('1Б'!J1:J100,"&gt;=3")</f>
        <v>30</v>
      </c>
      <c r="AE5" s="46">
        <f>COUNTIF('1Б'!J1:J100,"&lt;=1")</f>
        <v>0</v>
      </c>
      <c r="AF5" s="46">
        <f>COUNTIF('1Б'!J1:J100,"=2")</f>
        <v>1</v>
      </c>
      <c r="AG5" s="19">
        <f>COUNTIF('1Б'!K1:K100,"&gt;=3")</f>
        <v>31</v>
      </c>
      <c r="AH5" s="46">
        <f>COUNTIF('1Б'!K1:K100,"&lt;=1")</f>
        <v>0</v>
      </c>
      <c r="AI5" s="46">
        <f>COUNTIF('1Б'!K1:K100,"=2")</f>
        <v>0</v>
      </c>
      <c r="AJ5" s="19">
        <f>COUNTIF('1Б'!L1:L100,"&gt;=3")</f>
        <v>31</v>
      </c>
      <c r="AK5" s="46">
        <f>COUNTIF('1Б'!L1:L100,"&lt;=1")</f>
        <v>0</v>
      </c>
      <c r="AL5" s="46">
        <f>COUNTIF('1Б'!L1:L100,"=2")</f>
        <v>0</v>
      </c>
      <c r="AM5" s="19">
        <f>COUNTIF('1Б'!M1:M100,"&gt;=3")</f>
        <v>29</v>
      </c>
      <c r="AN5" s="46">
        <f>COUNTIF('1Б'!M1:M100,"&lt;=1")</f>
        <v>0</v>
      </c>
      <c r="AO5" s="46">
        <f>COUNTIF('1Б'!M1:M100,"=2")</f>
        <v>2</v>
      </c>
      <c r="AP5" s="19">
        <f>COUNTIF('1Б'!N1:N100,"&gt;=3")</f>
        <v>29</v>
      </c>
      <c r="AQ5" s="46">
        <f>COUNTIF('1Б'!N1:N100,"&lt;=1")</f>
        <v>0</v>
      </c>
      <c r="AR5" s="46">
        <f>COUNTIF('1Б'!N1:N100,"=2")</f>
        <v>2</v>
      </c>
      <c r="AS5" s="19">
        <f>COUNTIF('1Б'!O1:O100,"&gt;=3")</f>
        <v>31</v>
      </c>
      <c r="AT5" s="46">
        <f>COUNTIF('1Б'!O1:O100,"&lt;=1")</f>
        <v>0</v>
      </c>
      <c r="AU5" s="46">
        <f>COUNTIF('1Б'!O1:O100,"=2")</f>
        <v>0</v>
      </c>
      <c r="AV5" s="19">
        <f>COUNTIF('1Б'!P1:P100,"&gt;=3")</f>
        <v>29</v>
      </c>
      <c r="AW5" s="46">
        <f>COUNTIF('1Б'!P1:P100,"&lt;=1")</f>
        <v>0</v>
      </c>
      <c r="AX5" s="46">
        <f>COUNTIF('1Б'!P1:P100,"=2")</f>
        <v>2</v>
      </c>
    </row>
    <row r="6" spans="1:53" ht="15.75">
      <c r="A6" s="5" t="s">
        <v>9</v>
      </c>
      <c r="B6" s="35">
        <f>COUNT('2А'!A1:A100)</f>
        <v>19</v>
      </c>
      <c r="C6" s="19">
        <f>COUNTIF('2А'!A1:A100,"&gt;=3")</f>
        <v>18</v>
      </c>
      <c r="D6" s="46">
        <f>COUNTIF('2А'!A1:A100,"&lt;=1")</f>
        <v>0</v>
      </c>
      <c r="E6" s="46">
        <f>COUNTIF('2А'!A1:A100,"=2")</f>
        <v>1</v>
      </c>
      <c r="F6" s="19">
        <f>COUNTIF('2А'!B1:B100,"&gt;=3")</f>
        <v>19</v>
      </c>
      <c r="G6" s="46">
        <f>COUNTIF('2А'!B1:B100,"&lt;=1")</f>
        <v>0</v>
      </c>
      <c r="H6" s="46">
        <f>COUNTIF('2А'!B1:B100,"=2")</f>
        <v>0</v>
      </c>
      <c r="I6" s="19">
        <f>COUNTIF('2А'!C1:C100,"&gt;=3")</f>
        <v>19</v>
      </c>
      <c r="J6" s="46">
        <f>COUNTIF('2А'!C1:C100,"&lt;=1")</f>
        <v>0</v>
      </c>
      <c r="K6" s="46">
        <f>COUNTIF('2А'!C1:C100,"=2")</f>
        <v>0</v>
      </c>
      <c r="L6" s="19">
        <f>COUNTIF('2А'!D1:D100,"&gt;=3")</f>
        <v>19</v>
      </c>
      <c r="M6" s="46">
        <f>COUNTIF('2А'!D1:D100,"&lt;=1")</f>
        <v>0</v>
      </c>
      <c r="N6" s="46">
        <f>COUNTIF('2А'!D1:D100,"=2")</f>
        <v>0</v>
      </c>
      <c r="O6" s="19">
        <f>COUNTIF('2А'!E1:E100,"&gt;=3")</f>
        <v>19</v>
      </c>
      <c r="P6" s="46">
        <f>COUNTIF('2А'!E1:E100,"&lt;=1")</f>
        <v>0</v>
      </c>
      <c r="Q6" s="46">
        <f>COUNTIF('2А'!E1:E100,"=2")</f>
        <v>0</v>
      </c>
      <c r="R6" s="19">
        <f>COUNTIF('2А'!F1:F100,"&gt;=3")</f>
        <v>18</v>
      </c>
      <c r="S6" s="46">
        <f>COUNTIF('2А'!F1:F100,"&lt;=1")</f>
        <v>0</v>
      </c>
      <c r="T6" s="46">
        <f>COUNTIF('2А'!F1:F100,"=2")</f>
        <v>1</v>
      </c>
      <c r="U6" s="19">
        <f>COUNTIF('2А'!G1:G100,"&gt;=3")</f>
        <v>19</v>
      </c>
      <c r="V6" s="46">
        <f>COUNTIF('2А'!G1:G100,"&lt;=1")</f>
        <v>0</v>
      </c>
      <c r="W6" s="46">
        <f>COUNTIF('2А'!G1:G100,"=2")</f>
        <v>0</v>
      </c>
      <c r="X6" s="19">
        <f>COUNTIF('2А'!H1:H100,"&gt;=3")</f>
        <v>18</v>
      </c>
      <c r="Y6" s="46">
        <f>COUNTIF('2А'!H1:H100,"&lt;=1")</f>
        <v>0</v>
      </c>
      <c r="Z6" s="46">
        <f>COUNTIF('2А'!H1:H100,"=2")</f>
        <v>1</v>
      </c>
      <c r="AA6" s="19">
        <f>COUNTIF('2А'!I1:I100,"&gt;=3")</f>
        <v>18</v>
      </c>
      <c r="AB6" s="46">
        <f>COUNTIF('2А'!I1:I100,"&lt;=1")</f>
        <v>0</v>
      </c>
      <c r="AC6" s="46">
        <f>COUNTIF('2А'!I1:I100,"=2")</f>
        <v>1</v>
      </c>
      <c r="AD6" s="19">
        <f>COUNTIF('2А'!J1:J100,"&gt;=3")</f>
        <v>18</v>
      </c>
      <c r="AE6" s="46">
        <f>COUNTIF('2А'!J1:J100,"&lt;=1")</f>
        <v>0</v>
      </c>
      <c r="AF6" s="46">
        <f>COUNTIF('2А'!J1:J100,"=2")</f>
        <v>1</v>
      </c>
      <c r="AG6" s="19">
        <f>COUNTIF('2А'!K1:K100,"&gt;=3")</f>
        <v>19</v>
      </c>
      <c r="AH6" s="46">
        <f>COUNTIF('2А'!K1:K100,"&lt;=1")</f>
        <v>0</v>
      </c>
      <c r="AI6" s="46">
        <f>COUNTIF('2А'!K1:K100,"=2")</f>
        <v>0</v>
      </c>
      <c r="AJ6" s="19">
        <f>COUNTIF('2А'!L1:L100,"&gt;=3")</f>
        <v>19</v>
      </c>
      <c r="AK6" s="46">
        <f>COUNTIF('2А'!L1:L100,"&lt;=1")</f>
        <v>0</v>
      </c>
      <c r="AL6" s="46">
        <f>COUNTIF('2А'!L1:L100,"=2")</f>
        <v>0</v>
      </c>
      <c r="AM6" s="19">
        <f>COUNTIF('2А'!M1:M100,"&gt;=3")</f>
        <v>19</v>
      </c>
      <c r="AN6" s="46">
        <f>COUNTIF('2А'!M1:M100,"&lt;=1")</f>
        <v>0</v>
      </c>
      <c r="AO6" s="46">
        <f>COUNTIF('2А'!M1:M100,"=2")</f>
        <v>0</v>
      </c>
      <c r="AP6" s="19">
        <f>COUNTIF('2А'!N1:N100,"&gt;=3")</f>
        <v>19</v>
      </c>
      <c r="AQ6" s="46">
        <f>COUNTIF('2А'!N1:N100,"&lt;=1")</f>
        <v>0</v>
      </c>
      <c r="AR6" s="46">
        <f>COUNTIF('2А'!N1:N100,"=2")</f>
        <v>0</v>
      </c>
      <c r="AS6" s="19">
        <f>COUNTIF('2А'!O1:O100,"&gt;=3")</f>
        <v>19</v>
      </c>
      <c r="AT6" s="46">
        <f>COUNTIF('2А'!O1:O100,"&lt;=1")</f>
        <v>0</v>
      </c>
      <c r="AU6" s="46">
        <f>COUNTIF('2А'!O1:O100,"=2")</f>
        <v>0</v>
      </c>
      <c r="AV6" s="19">
        <f>COUNTIF('2А'!P1:P100,"&gt;=3")</f>
        <v>19</v>
      </c>
      <c r="AW6" s="46">
        <f>COUNTIF('2А'!P1:P100,"&lt;=1")</f>
        <v>0</v>
      </c>
      <c r="AX6" s="46">
        <f>COUNTIF('2А'!P1:P100,"=2")</f>
        <v>0</v>
      </c>
    </row>
    <row r="7" spans="1:53" ht="15.75">
      <c r="A7" s="5" t="s">
        <v>10</v>
      </c>
      <c r="B7" s="35">
        <f>COUNT('2Б'!A1:A100)</f>
        <v>15</v>
      </c>
      <c r="C7" s="19">
        <f>COUNTIF('2Б'!A1:A100,"&gt;=3")</f>
        <v>14</v>
      </c>
      <c r="D7" s="46">
        <f>COUNTIF('2Б'!A1:A100,"&lt;=1")</f>
        <v>0</v>
      </c>
      <c r="E7" s="46">
        <f>COUNTIF('2Б'!A1:A100,"=2")</f>
        <v>1</v>
      </c>
      <c r="F7" s="19">
        <f>COUNTIF('2Б'!B1:B100,"&gt;=3")</f>
        <v>14</v>
      </c>
      <c r="G7" s="46">
        <f>COUNTIF('2Б'!B1:B100,"&lt;=1")</f>
        <v>0</v>
      </c>
      <c r="H7" s="46">
        <f>COUNTIF('2Б'!B1:B100,"=2")</f>
        <v>1</v>
      </c>
      <c r="I7" s="19">
        <f>COUNTIF('2Б'!C1:C100,"&gt;=3")</f>
        <v>11</v>
      </c>
      <c r="J7" s="46">
        <f>COUNTIF('2Б'!C1:C100,"&lt;=1")</f>
        <v>0</v>
      </c>
      <c r="K7" s="46">
        <f>COUNTIF('2Б'!C1:C100,"=2")</f>
        <v>4</v>
      </c>
      <c r="L7" s="19">
        <f>COUNTIF('2Б'!D1:D100,"&gt;=3")</f>
        <v>13</v>
      </c>
      <c r="M7" s="46">
        <f>COUNTIF('2Б'!D1:D100,"&lt;=1")</f>
        <v>0</v>
      </c>
      <c r="N7" s="46">
        <f>COUNTIF('2Б'!D1:D100,"=2")</f>
        <v>2</v>
      </c>
      <c r="O7" s="19">
        <f>COUNTIF('2Б'!E1:E100,"&gt;=3")</f>
        <v>11</v>
      </c>
      <c r="P7" s="46">
        <f>COUNTIF('2Б'!E1:E100,"&lt;=1")</f>
        <v>0</v>
      </c>
      <c r="Q7" s="46">
        <f>COUNTIF('2Б'!E1:E100,"=2")</f>
        <v>4</v>
      </c>
      <c r="R7" s="19">
        <f>COUNTIF('2Б'!F1:F100,"&gt;=3")</f>
        <v>10</v>
      </c>
      <c r="S7" s="46">
        <f>COUNTIF('2Б'!F1:F100,"&lt;=1")</f>
        <v>0</v>
      </c>
      <c r="T7" s="46">
        <f>COUNTIF('2Б'!F1:F100,"=2")</f>
        <v>5</v>
      </c>
      <c r="U7" s="19">
        <f>COUNTIF('2Б'!G1:G100,"&gt;=3")</f>
        <v>15</v>
      </c>
      <c r="V7" s="46">
        <f>COUNTIF('2Б'!G1:G100,"&lt;=1")</f>
        <v>0</v>
      </c>
      <c r="W7" s="46">
        <f>COUNTIF('2Б'!G1:G100,"=2")</f>
        <v>0</v>
      </c>
      <c r="X7" s="19">
        <f>COUNTIF('2Б'!H1:H100,"&gt;=3")</f>
        <v>11</v>
      </c>
      <c r="Y7" s="46">
        <f>COUNTIF('2Б'!H1:H100,"&lt;=1")</f>
        <v>0</v>
      </c>
      <c r="Z7" s="46">
        <f>COUNTIF('2Б'!H1:H100,"=2")</f>
        <v>4</v>
      </c>
      <c r="AA7" s="19">
        <f>COUNTIF('2Б'!I1:I100,"&gt;=3")</f>
        <v>13</v>
      </c>
      <c r="AB7" s="46">
        <f>COUNTIF('2Б'!I1:I100,"&lt;=1")</f>
        <v>0</v>
      </c>
      <c r="AC7" s="46">
        <f>COUNTIF('2Б'!I1:I100,"=2")</f>
        <v>2</v>
      </c>
      <c r="AD7" s="19">
        <f>COUNTIF('2Б'!J1:J100,"&gt;=3")</f>
        <v>12</v>
      </c>
      <c r="AE7" s="46">
        <f>COUNTIF('2Б'!J1:J100,"&lt;=1")</f>
        <v>0</v>
      </c>
      <c r="AF7" s="46">
        <f>COUNTIF('2Б'!J1:J100,"=2")</f>
        <v>3</v>
      </c>
      <c r="AG7" s="19">
        <f>COUNTIF('2Б'!K1:K100,"&gt;=3")</f>
        <v>14</v>
      </c>
      <c r="AH7" s="46">
        <f>COUNTIF('2Б'!K1:K100,"&lt;=1")</f>
        <v>0</v>
      </c>
      <c r="AI7" s="46">
        <f>COUNTIF('2Б'!K1:K100,"=2")</f>
        <v>1</v>
      </c>
      <c r="AJ7" s="19">
        <f>COUNTIF('2Б'!L1:L100,"&gt;=3")</f>
        <v>15</v>
      </c>
      <c r="AK7" s="46">
        <f>COUNTIF('2Б'!L1:L100,"&lt;=1")</f>
        <v>0</v>
      </c>
      <c r="AL7" s="46">
        <f>COUNTIF('2Б'!L1:L100,"=2")</f>
        <v>0</v>
      </c>
      <c r="AM7" s="19">
        <f>COUNTIF('2Б'!M1:M100,"&gt;=3")</f>
        <v>12</v>
      </c>
      <c r="AN7" s="46">
        <f>COUNTIF('2Б'!M1:M100,"&lt;=1")</f>
        <v>0</v>
      </c>
      <c r="AO7" s="46">
        <f>COUNTIF('2Б'!M1:M100,"=2")</f>
        <v>3</v>
      </c>
      <c r="AP7" s="19">
        <f>COUNTIF('2Б'!N1:N100,"&gt;=3")</f>
        <v>15</v>
      </c>
      <c r="AQ7" s="46">
        <f>COUNTIF('2Б'!N1:N100,"&lt;=1")</f>
        <v>0</v>
      </c>
      <c r="AR7" s="46">
        <f>COUNTIF('2Б'!N1:N100,"=2")</f>
        <v>0</v>
      </c>
      <c r="AS7" s="19">
        <f>COUNTIF('2Б'!O1:O100,"&gt;=3")</f>
        <v>14</v>
      </c>
      <c r="AT7" s="46">
        <f>COUNTIF('2Б'!O1:O100,"&lt;=1")</f>
        <v>0</v>
      </c>
      <c r="AU7" s="46">
        <f>COUNTIF('2Б'!O1:O100,"=2")</f>
        <v>1</v>
      </c>
      <c r="AV7" s="19">
        <f>COUNTIF('2Б'!P1:P100,"&gt;=3")</f>
        <v>13</v>
      </c>
      <c r="AW7" s="46">
        <f>COUNTIF('2Б'!P1:P100,"&lt;=1")</f>
        <v>0</v>
      </c>
      <c r="AX7" s="46">
        <f>COUNTIF('2Б'!P1:P100,"=2")</f>
        <v>2</v>
      </c>
    </row>
    <row r="8" spans="1:53" ht="15.75">
      <c r="A8" s="5" t="s">
        <v>11</v>
      </c>
      <c r="B8" s="35">
        <f>COUNT('3А'!A1:A100)</f>
        <v>14</v>
      </c>
      <c r="C8" s="19">
        <f>COUNTIF('3А'!A1:A100,"&gt;=3")</f>
        <v>13</v>
      </c>
      <c r="D8" s="46">
        <f>COUNTIF('3А'!A1:A100,"&lt;=1")</f>
        <v>0</v>
      </c>
      <c r="E8" s="46">
        <f>COUNTIF('3А'!A1:A100,"=2")</f>
        <v>1</v>
      </c>
      <c r="F8" s="19">
        <f>COUNTIF('3А'!B1:B100,"&gt;=3")</f>
        <v>14</v>
      </c>
      <c r="G8" s="46">
        <f>COUNTIF('3А'!B1:B100,"&lt;=1")</f>
        <v>0</v>
      </c>
      <c r="H8" s="46">
        <f>COUNTIF('3А'!B1:B100,"=2")</f>
        <v>0</v>
      </c>
      <c r="I8" s="19">
        <f>COUNTIF('3А'!C1:C100,"&gt;=3")</f>
        <v>13</v>
      </c>
      <c r="J8" s="46">
        <f>COUNTIF('3А'!C1:C100,"&lt;=1")</f>
        <v>0</v>
      </c>
      <c r="K8" s="46">
        <f>COUNTIF('3А'!C1:C100,"=2")</f>
        <v>1</v>
      </c>
      <c r="L8" s="19">
        <f>COUNTIF('3А'!D1:D100,"&gt;=3")</f>
        <v>14</v>
      </c>
      <c r="M8" s="46">
        <f>COUNTIF('3А'!D1:D100,"&lt;=1")</f>
        <v>0</v>
      </c>
      <c r="N8" s="46">
        <f>COUNTIF('3А'!D1:D100,"=2")</f>
        <v>0</v>
      </c>
      <c r="O8" s="19">
        <f>COUNTIF('3А'!E1:E100,"&gt;=3")</f>
        <v>13</v>
      </c>
      <c r="P8" s="46">
        <f>COUNTIF('3А'!E1:E100,"&lt;=1")</f>
        <v>0</v>
      </c>
      <c r="Q8" s="46">
        <f>COUNTIF('3А'!E1:E100,"=2")</f>
        <v>1</v>
      </c>
      <c r="R8" s="19">
        <f>COUNTIF('3А'!F1:F100,"&gt;=3")</f>
        <v>14</v>
      </c>
      <c r="S8" s="46">
        <f>COUNTIF('3А'!F1:F100,"&lt;=1")</f>
        <v>0</v>
      </c>
      <c r="T8" s="46">
        <f>COUNTIF('3А'!F1:F100,"=2")</f>
        <v>0</v>
      </c>
      <c r="U8" s="19">
        <f>COUNTIF('3А'!G1:G100,"&gt;=3")</f>
        <v>12</v>
      </c>
      <c r="V8" s="46">
        <f>COUNTIF('3А'!G1:G100,"&lt;=1")</f>
        <v>0</v>
      </c>
      <c r="W8" s="46">
        <f>COUNTIF('3А'!G1:G100,"=2")</f>
        <v>2</v>
      </c>
      <c r="X8" s="19">
        <f>COUNTIF('3А'!H1:H100,"&gt;=3")</f>
        <v>13</v>
      </c>
      <c r="Y8" s="46">
        <f>COUNTIF('3А'!H1:H100,"&lt;=1")</f>
        <v>0</v>
      </c>
      <c r="Z8" s="46">
        <f>COUNTIF('3А'!H1:H100,"=2")</f>
        <v>1</v>
      </c>
      <c r="AA8" s="19">
        <f>COUNTIF('3А'!I1:I100,"&gt;=3")</f>
        <v>13</v>
      </c>
      <c r="AB8" s="46">
        <f>COUNTIF('3А'!I1:I100,"&lt;=1")</f>
        <v>0</v>
      </c>
      <c r="AC8" s="46">
        <f>COUNTIF('3А'!I1:I100,"=2")</f>
        <v>1</v>
      </c>
      <c r="AD8" s="19">
        <f>COUNTIF('3А'!J1:J100,"&gt;=3")</f>
        <v>12</v>
      </c>
      <c r="AE8" s="46">
        <f>COUNTIF('3А'!J1:J100,"&lt;=1")</f>
        <v>0</v>
      </c>
      <c r="AF8" s="46">
        <f>COUNTIF('3А'!J1:J100,"=2")</f>
        <v>2</v>
      </c>
      <c r="AG8" s="19">
        <f>COUNTIF('3А'!K1:K100,"&gt;=3")</f>
        <v>12</v>
      </c>
      <c r="AH8" s="46">
        <f>COUNTIF('3А'!K1:K100,"&lt;=1")</f>
        <v>0</v>
      </c>
      <c r="AI8" s="46">
        <f>COUNTIF('3А'!K1:K100,"=2")</f>
        <v>2</v>
      </c>
      <c r="AJ8" s="19">
        <f>COUNTIF('3А'!L1:L100,"&gt;=3")</f>
        <v>14</v>
      </c>
      <c r="AK8" s="46">
        <f>COUNTIF('3А'!L1:L100,"&lt;=1")</f>
        <v>0</v>
      </c>
      <c r="AL8" s="46">
        <f>COUNTIF('3А'!L1:L100,"=2")</f>
        <v>0</v>
      </c>
      <c r="AM8" s="19">
        <f>COUNTIF('3А'!M1:M100,"&gt;=3")</f>
        <v>14</v>
      </c>
      <c r="AN8" s="46">
        <f>COUNTIF('3А'!M1:M100,"&lt;=1")</f>
        <v>0</v>
      </c>
      <c r="AO8" s="46">
        <f>COUNTIF('3А'!M1:M100,"=2")</f>
        <v>0</v>
      </c>
      <c r="AP8" s="19">
        <f>COUNTIF('3А'!N1:N100,"&gt;=3")</f>
        <v>14</v>
      </c>
      <c r="AQ8" s="46">
        <f>COUNTIF('3А'!N1:N100,"&lt;=1")</f>
        <v>0</v>
      </c>
      <c r="AR8" s="46">
        <f>COUNTIF('3А'!N1:N100,"=2")</f>
        <v>0</v>
      </c>
      <c r="AS8" s="19">
        <f>COUNTIF('3А'!O1:O100,"&gt;=3")</f>
        <v>14</v>
      </c>
      <c r="AT8" s="46">
        <f>COUNTIF('3А'!O1:O100,"&lt;=1")</f>
        <v>0</v>
      </c>
      <c r="AU8" s="46">
        <f>COUNTIF('3А'!O1:O100,"=2")</f>
        <v>0</v>
      </c>
      <c r="AV8" s="19">
        <f>COUNTIF('3А'!P1:P100,"&gt;=3")</f>
        <v>14</v>
      </c>
      <c r="AW8" s="46">
        <f>COUNTIF('3А'!P1:P100,"&lt;=1")</f>
        <v>0</v>
      </c>
      <c r="AX8" s="46">
        <f>COUNTIF('3А'!P1:P100,"=2")</f>
        <v>0</v>
      </c>
    </row>
    <row r="9" spans="1:53" ht="15.75">
      <c r="A9" s="5" t="s">
        <v>12</v>
      </c>
      <c r="B9" s="35">
        <f>COUNT('4А'!A1:A100)</f>
        <v>25</v>
      </c>
      <c r="C9" s="19">
        <f>COUNTIF('3Б'!A1:A100,"&gt;=3")</f>
        <v>15</v>
      </c>
      <c r="D9" s="46">
        <f>COUNTIF('3Б'!A1:A100,"&lt;=1")</f>
        <v>0</v>
      </c>
      <c r="E9" s="46">
        <f>COUNTIF('3Б'!A1:A100,"=2")</f>
        <v>10</v>
      </c>
      <c r="F9" s="19">
        <f>COUNTIF('3Б'!B1:B100,"&gt;=3")</f>
        <v>19</v>
      </c>
      <c r="G9" s="46">
        <f>COUNTIF('3Б'!B1:B100,"&lt;=1")</f>
        <v>0</v>
      </c>
      <c r="H9" s="46">
        <f>COUNTIF('3Б'!B1:B100,"=2")</f>
        <v>6</v>
      </c>
      <c r="I9" s="19">
        <f>COUNTIF('3Б'!C1:C100,"&gt;=3")</f>
        <v>22</v>
      </c>
      <c r="J9" s="46">
        <f>COUNTIF('3Б'!C1:C100,"&lt;=1")</f>
        <v>0</v>
      </c>
      <c r="K9" s="46">
        <f>COUNTIF('3Б'!C1:C100,"=2")</f>
        <v>3</v>
      </c>
      <c r="L9" s="19">
        <f>COUNTIF('3Б'!D1:D100,"&gt;=3")</f>
        <v>20</v>
      </c>
      <c r="M9" s="46">
        <f>COUNTIF('3Б'!D1:D100,"&lt;=1")</f>
        <v>0</v>
      </c>
      <c r="N9" s="46">
        <f>COUNTIF('3Б'!D1:D100,"=2")</f>
        <v>5</v>
      </c>
      <c r="O9" s="19">
        <f>COUNTIF('3Б'!E1:E100,"&gt;=3")</f>
        <v>23</v>
      </c>
      <c r="P9" s="46">
        <f>COUNTIF('3Б'!E1:E100,"&lt;=1")</f>
        <v>0</v>
      </c>
      <c r="Q9" s="46">
        <f>COUNTIF('3Б'!E1:E100,"=2")</f>
        <v>2</v>
      </c>
      <c r="R9" s="19">
        <f>COUNTIF('3Б'!F1:F100,"&gt;=3")</f>
        <v>20</v>
      </c>
      <c r="S9" s="46">
        <f>COUNTIF('3Б'!F1:F100,"&lt;=1")</f>
        <v>0</v>
      </c>
      <c r="T9" s="46">
        <f>COUNTIF('3Б'!F1:F100,"=2")</f>
        <v>5</v>
      </c>
      <c r="U9" s="19">
        <f>COUNTIF('3Б'!G1:G100,"&gt;=3")</f>
        <v>18</v>
      </c>
      <c r="V9" s="46">
        <f>COUNTIF('3Б'!G1:G100,"&lt;=1")</f>
        <v>0</v>
      </c>
      <c r="W9" s="46">
        <f>COUNTIF('3Б'!G1:G100,"=2")</f>
        <v>7</v>
      </c>
      <c r="X9" s="19">
        <f>COUNTIF('3Б'!H1:H100,"&gt;=3")</f>
        <v>17</v>
      </c>
      <c r="Y9" s="46">
        <f>COUNTIF('3Б'!H1:H100,"&lt;=1")</f>
        <v>0</v>
      </c>
      <c r="Z9" s="46">
        <f>COUNTIF('3Б'!H1:H100,"=2")</f>
        <v>8</v>
      </c>
      <c r="AA9" s="19">
        <f>COUNTIF('3Б'!I1:I100,"&gt;=3")</f>
        <v>21</v>
      </c>
      <c r="AB9" s="46">
        <f>COUNTIF('3Б'!I1:I100,"&lt;=1")</f>
        <v>1</v>
      </c>
      <c r="AC9" s="46">
        <f>COUNTIF('3Б'!I1:I100,"=2")</f>
        <v>3</v>
      </c>
      <c r="AD9" s="19">
        <f>COUNTIF('3Б'!J1:J100,"&gt;=3")</f>
        <v>22</v>
      </c>
      <c r="AE9" s="46">
        <f>COUNTIF('3Б'!J1:J100,"&lt;=1")</f>
        <v>0</v>
      </c>
      <c r="AF9" s="46">
        <f>COUNTIF('3Б'!J1:J100,"=2")</f>
        <v>3</v>
      </c>
      <c r="AG9" s="19">
        <f>COUNTIF('3Б'!K1:K100,"&gt;=3")</f>
        <v>19</v>
      </c>
      <c r="AH9" s="46">
        <f>COUNTIF('3Б'!K1:K100,"&lt;=1")</f>
        <v>0</v>
      </c>
      <c r="AI9" s="46">
        <f>COUNTIF('3Б'!K1:K100,"=2")</f>
        <v>6</v>
      </c>
      <c r="AJ9" s="19">
        <f>COUNTIF('3Б'!L1:L100,"&gt;=3")</f>
        <v>21</v>
      </c>
      <c r="AK9" s="46">
        <f>COUNTIF('3Б'!L1:L100,"&lt;=1")</f>
        <v>0</v>
      </c>
      <c r="AL9" s="46">
        <f>COUNTIF('3Б'!L1:L100,"=2")</f>
        <v>4</v>
      </c>
      <c r="AM9" s="19">
        <f>COUNTIF('3Б'!M1:M100,"&gt;=3")</f>
        <v>18</v>
      </c>
      <c r="AN9" s="46">
        <f>COUNTIF('3Б'!M1:M100,"&lt;=1")</f>
        <v>2</v>
      </c>
      <c r="AO9" s="46">
        <f>COUNTIF('3Б'!M1:M100,"=2")</f>
        <v>5</v>
      </c>
      <c r="AP9" s="19">
        <f>COUNTIF('3Б'!N1:N100,"&gt;=3")</f>
        <v>15</v>
      </c>
      <c r="AQ9" s="46">
        <f>COUNTIF('3Б'!N1:N100,"&lt;=1")</f>
        <v>0</v>
      </c>
      <c r="AR9" s="46">
        <f>COUNTIF('3Б'!N1:N100,"=2")</f>
        <v>10</v>
      </c>
      <c r="AS9" s="19">
        <f>COUNTIF('3Б'!O1:O100,"&gt;=3")</f>
        <v>19</v>
      </c>
      <c r="AT9" s="46">
        <f>COUNTIF('3Б'!O1:O100,"&lt;=1")</f>
        <v>0</v>
      </c>
      <c r="AU9" s="46">
        <f>COUNTIF('3Б'!O1:O100,"=2")</f>
        <v>6</v>
      </c>
      <c r="AV9" s="19">
        <f>COUNTIF('3Б'!P1:P100,"&gt;=3")</f>
        <v>18</v>
      </c>
      <c r="AW9" s="46">
        <f>COUNTIF('3Б'!P1:P100,"&lt;=1")</f>
        <v>0</v>
      </c>
      <c r="AX9" s="46">
        <f>COUNTIF('3Б'!P1:P100,"=2")</f>
        <v>7</v>
      </c>
    </row>
    <row r="10" spans="1:53" ht="15.75">
      <c r="A10" s="5" t="s">
        <v>13</v>
      </c>
      <c r="B10" s="35">
        <f>COUNT('4А'!A1:A100)</f>
        <v>25</v>
      </c>
      <c r="C10" s="19">
        <f>COUNTIF('4А'!A1:A100,"&gt;=3")</f>
        <v>16</v>
      </c>
      <c r="D10" s="46">
        <f>COUNTIF('4А'!A1:A100,"&lt;=1")</f>
        <v>0</v>
      </c>
      <c r="E10" s="46">
        <f>COUNTIF('4А'!A1:A100,"=2")</f>
        <v>9</v>
      </c>
      <c r="F10" s="19">
        <f>COUNTIF('4А'!B1:B100,"&gt;=3")</f>
        <v>22</v>
      </c>
      <c r="G10" s="46">
        <f>COUNTIF('4А'!B1:B100,"&lt;=1")</f>
        <v>0</v>
      </c>
      <c r="H10" s="46">
        <f>COUNTIF('4А'!B1:B100,"=2")</f>
        <v>3</v>
      </c>
      <c r="I10" s="19">
        <f>COUNTIF('4А'!C1:C100,"&gt;=3")</f>
        <v>25</v>
      </c>
      <c r="J10" s="46">
        <f>COUNTIF('4А'!C1:C100,"&lt;=1")</f>
        <v>0</v>
      </c>
      <c r="K10" s="46">
        <f>COUNTIF('4А'!C1:C100,"=2")</f>
        <v>0</v>
      </c>
      <c r="L10" s="19">
        <f>COUNTIF('4А'!D1:D100,"&gt;=3")</f>
        <v>22</v>
      </c>
      <c r="M10" s="46">
        <f>COUNTIF('4А'!D1:D100,"&lt;=1")</f>
        <v>0</v>
      </c>
      <c r="N10" s="46">
        <f>COUNTIF('4А'!D1:D100,"=2")</f>
        <v>3</v>
      </c>
      <c r="O10" s="19">
        <f>COUNTIF('4А'!E1:E100,"&gt;=3")</f>
        <v>25</v>
      </c>
      <c r="P10" s="46">
        <f>COUNTIF('4А'!E1:E100,"&lt;=1")</f>
        <v>0</v>
      </c>
      <c r="Q10" s="46">
        <f>COUNTIF('4А'!E1:E100,"=2")</f>
        <v>0</v>
      </c>
      <c r="R10" s="19">
        <f>COUNTIF('4А'!F1:F100,"&gt;=3")</f>
        <v>23</v>
      </c>
      <c r="S10" s="46">
        <f>COUNTIF('4А'!F1:F100,"&lt;=1")</f>
        <v>0</v>
      </c>
      <c r="T10" s="46">
        <f>COUNTIF('4А'!F1:F100,"=2")</f>
        <v>2</v>
      </c>
      <c r="U10" s="19">
        <f>COUNTIF('4А'!G1:G100,"&gt;=3")</f>
        <v>24</v>
      </c>
      <c r="V10" s="46">
        <f>COUNTIF('4А'!G1:G100,"&lt;=1")</f>
        <v>0</v>
      </c>
      <c r="W10" s="46">
        <f>COUNTIF('4А'!G1:G100,"=2")</f>
        <v>1</v>
      </c>
      <c r="X10" s="19">
        <f>COUNTIF('4А'!H1:H100,"&gt;=3")</f>
        <v>22</v>
      </c>
      <c r="Y10" s="46">
        <f>COUNTIF('4А'!H1:H100,"&lt;=1")</f>
        <v>0</v>
      </c>
      <c r="Z10" s="46">
        <f>COUNTIF('4А'!H1:H100,"=2")</f>
        <v>3</v>
      </c>
      <c r="AA10" s="19">
        <f>COUNTIF('4А'!I1:I100,"&gt;=3")</f>
        <v>24</v>
      </c>
      <c r="AB10" s="46">
        <f>COUNTIF('4А'!I1:I100,"&lt;=1")</f>
        <v>0</v>
      </c>
      <c r="AC10" s="46">
        <f>COUNTIF('4А'!I1:I100,"=2")</f>
        <v>1</v>
      </c>
      <c r="AD10" s="19">
        <f>COUNTIF('4А'!J1:J100,"&gt;=3")</f>
        <v>21</v>
      </c>
      <c r="AE10" s="46">
        <f>COUNTIF('4А'!J1:J100,"&lt;=1")</f>
        <v>0</v>
      </c>
      <c r="AF10" s="46">
        <f>COUNTIF('4А'!J1:J100,"=2")</f>
        <v>4</v>
      </c>
      <c r="AG10" s="19">
        <f>COUNTIF('4А'!K1:K100,"&gt;=3")</f>
        <v>24</v>
      </c>
      <c r="AH10" s="46">
        <f>COUNTIF('4А'!K1:K100,"&lt;=1")</f>
        <v>0</v>
      </c>
      <c r="AI10" s="46">
        <f>COUNTIF('4А'!K1:K100,"=2")</f>
        <v>1</v>
      </c>
      <c r="AJ10" s="19">
        <f>COUNTIF('4А'!L1:L100,"&gt;=3")</f>
        <v>22</v>
      </c>
      <c r="AK10" s="46">
        <f>COUNTIF('4А'!L1:L100,"&lt;=1")</f>
        <v>0</v>
      </c>
      <c r="AL10" s="46">
        <f>COUNTIF('4А'!L1:L100,"=2")</f>
        <v>3</v>
      </c>
      <c r="AM10" s="19">
        <f>COUNTIF('4А'!M1:M100,"&gt;=3")</f>
        <v>23</v>
      </c>
      <c r="AN10" s="46">
        <f>COUNTIF('4А'!M1:M100,"&lt;=1")</f>
        <v>0</v>
      </c>
      <c r="AO10" s="46">
        <f>COUNTIF('4А'!M1:M100,"=2")</f>
        <v>2</v>
      </c>
      <c r="AP10" s="19">
        <f>COUNTIF('4А'!N1:N100,"&gt;=3")</f>
        <v>23</v>
      </c>
      <c r="AQ10" s="46">
        <f>COUNTIF('4А'!N1:N100,"&lt;=1")</f>
        <v>0</v>
      </c>
      <c r="AR10" s="46">
        <f>COUNTIF('4А'!N1:N100,"=2")</f>
        <v>2</v>
      </c>
      <c r="AS10" s="19">
        <f>COUNTIF('4А'!O1:O100,"&gt;=3")</f>
        <v>21</v>
      </c>
      <c r="AT10" s="46">
        <f>COUNTIF('4А'!O1:O100,"&lt;=1")</f>
        <v>0</v>
      </c>
      <c r="AU10" s="46">
        <f>COUNTIF('4А'!O1:O100,"=2")</f>
        <v>4</v>
      </c>
      <c r="AV10" s="19">
        <f>COUNTIF('4А'!P1:P100,"&gt;=3")</f>
        <v>19</v>
      </c>
      <c r="AW10" s="46">
        <f>COUNTIF('4А'!P1:P100,"&lt;=1")</f>
        <v>1</v>
      </c>
      <c r="AX10" s="46">
        <f>COUNTIF('4А'!P1:P100,"=2")</f>
        <v>5</v>
      </c>
    </row>
    <row r="11" spans="1:53" ht="15.75">
      <c r="A11" s="5" t="s">
        <v>14</v>
      </c>
      <c r="B11" s="35">
        <f>COUNT('4Б'!A1:A100)</f>
        <v>37</v>
      </c>
      <c r="C11" s="19">
        <f>COUNTIF('4Б'!A1:A100,"&gt;=3")</f>
        <v>33</v>
      </c>
      <c r="D11" s="46">
        <f>COUNTIF('4Б'!A1:A100,"&lt;=1")</f>
        <v>1</v>
      </c>
      <c r="E11" s="46">
        <f>COUNTIF('4Б'!A1:A100,"=2")</f>
        <v>3</v>
      </c>
      <c r="F11" s="19">
        <f>COUNTIF('4Б'!B1:B100,"&gt;=3")</f>
        <v>34</v>
      </c>
      <c r="G11" s="46">
        <f>COUNTIF('4Б'!B1:B100,"&lt;=1")</f>
        <v>0</v>
      </c>
      <c r="H11" s="46">
        <f>COUNTIF('4Б'!B1:B100,"=2")</f>
        <v>3</v>
      </c>
      <c r="I11" s="19">
        <f>COUNTIF('4Б'!C1:C100,"&gt;=3")</f>
        <v>35</v>
      </c>
      <c r="J11" s="46">
        <f>COUNTIF('4Б'!C1:C100,"&lt;=1")</f>
        <v>0</v>
      </c>
      <c r="K11" s="46">
        <f>COUNTIF('4Б'!C1:C100,"=2")</f>
        <v>2</v>
      </c>
      <c r="L11" s="19">
        <f>COUNTIF('4Б'!D1:D100,"&gt;=3")</f>
        <v>34</v>
      </c>
      <c r="M11" s="46">
        <f>COUNTIF('4Б'!D1:D100,"&lt;=1")</f>
        <v>0</v>
      </c>
      <c r="N11" s="46">
        <f>COUNTIF('4Б'!D1:D100,"=2")</f>
        <v>3</v>
      </c>
      <c r="O11" s="19">
        <f>COUNTIF('4Б'!E1:E100,"&gt;=3")</f>
        <v>37</v>
      </c>
      <c r="P11" s="46">
        <f>COUNTIF('4Б'!E1:E100,"&lt;=1")</f>
        <v>0</v>
      </c>
      <c r="Q11" s="46">
        <f>COUNTIF('4Б'!E1:E100,"=2")</f>
        <v>0</v>
      </c>
      <c r="R11" s="19">
        <f>COUNTIF('4Б'!F1:F100,"&gt;=3")</f>
        <v>33</v>
      </c>
      <c r="S11" s="46">
        <f>COUNTIF('4Б'!F1:F100,"&lt;=1")</f>
        <v>0</v>
      </c>
      <c r="T11" s="46">
        <f>COUNTIF('4Б'!F1:F100,"=2")</f>
        <v>4</v>
      </c>
      <c r="U11" s="19">
        <f>COUNTIF('4Б'!G1:G100,"&gt;=3")</f>
        <v>31</v>
      </c>
      <c r="V11" s="46">
        <f>COUNTIF('4Б'!G1:G100,"&lt;=1")</f>
        <v>0</v>
      </c>
      <c r="W11" s="46">
        <f>COUNTIF('4Б'!G1:G100,"=2")</f>
        <v>6</v>
      </c>
      <c r="X11" s="19">
        <f>COUNTIF('4Б'!H1:H100,"&gt;=3")</f>
        <v>26</v>
      </c>
      <c r="Y11" s="46">
        <f>COUNTIF('4Б'!H1:H100,"&lt;=1")</f>
        <v>1</v>
      </c>
      <c r="Z11" s="46">
        <f>COUNTIF('4Б'!H1:H100,"=2")</f>
        <v>10</v>
      </c>
      <c r="AA11" s="19">
        <f>COUNTIF('4Б'!I1:I100,"&gt;=3")</f>
        <v>34</v>
      </c>
      <c r="AB11" s="46">
        <f>COUNTIF('4Б'!I1:I100,"&lt;=1")</f>
        <v>0</v>
      </c>
      <c r="AC11" s="46">
        <f>COUNTIF('4Б'!I1:I100,"=2")</f>
        <v>3</v>
      </c>
      <c r="AD11" s="19">
        <f>COUNTIF('4Б'!J1:J100,"&gt;=3")</f>
        <v>34</v>
      </c>
      <c r="AE11" s="46">
        <f>COUNTIF('4Б'!J1:J100,"&lt;=1")</f>
        <v>0</v>
      </c>
      <c r="AF11" s="46">
        <f>COUNTIF('4Б'!J1:J100,"=2")</f>
        <v>3</v>
      </c>
      <c r="AG11" s="19">
        <f>COUNTIF('4Б'!K1:K100,"&gt;=3")</f>
        <v>34</v>
      </c>
      <c r="AH11" s="46">
        <f>COUNTIF('4Б'!K1:K100,"&lt;=1")</f>
        <v>0</v>
      </c>
      <c r="AI11" s="46">
        <f>COUNTIF('4Б'!K1:K100,"=2")</f>
        <v>3</v>
      </c>
      <c r="AJ11" s="19">
        <f>COUNTIF('4Б'!L1:L100,"&gt;=3")</f>
        <v>33</v>
      </c>
      <c r="AK11" s="46">
        <f>COUNTIF('4Б'!L1:L100,"&lt;=1")</f>
        <v>0</v>
      </c>
      <c r="AL11" s="46">
        <f>COUNTIF('4Б'!L1:L100,"=2")</f>
        <v>4</v>
      </c>
      <c r="AM11" s="19">
        <f>COUNTIF('4Б'!M1:M100,"&gt;=3")</f>
        <v>35</v>
      </c>
      <c r="AN11" s="46">
        <f>COUNTIF('4Б'!M1:M100,"&lt;=1")</f>
        <v>0</v>
      </c>
      <c r="AO11" s="46">
        <f>COUNTIF('4Б'!M1:M100,"=2")</f>
        <v>2</v>
      </c>
      <c r="AP11" s="19">
        <f>COUNTIF('4Б'!N1:N100,"&gt;=3")</f>
        <v>34</v>
      </c>
      <c r="AQ11" s="46">
        <f>COUNTIF('4Б'!N1:N100,"&lt;=1")</f>
        <v>0</v>
      </c>
      <c r="AR11" s="46">
        <f>COUNTIF('4Б'!N1:N100,"=2")</f>
        <v>3</v>
      </c>
      <c r="AS11" s="19">
        <f>COUNTIF('4Б'!O1:O100,"&gt;=3")</f>
        <v>30</v>
      </c>
      <c r="AT11" s="46">
        <f>COUNTIF('4Б'!O1:O100,"&lt;=1")</f>
        <v>0</v>
      </c>
      <c r="AU11" s="46">
        <f>COUNTIF('4Б'!O1:O100,"=2")</f>
        <v>7</v>
      </c>
      <c r="AV11" s="19">
        <f>COUNTIF('4Б'!P1:P100,"&gt;=3")</f>
        <v>30</v>
      </c>
      <c r="AW11" s="46">
        <f>COUNTIF('4Б'!P1:P100,"&lt;=1")</f>
        <v>0</v>
      </c>
      <c r="AX11" s="46">
        <f>COUNTIF('4Б'!P1:P100,"=2")</f>
        <v>7</v>
      </c>
    </row>
    <row r="12" spans="1:53" ht="15.75">
      <c r="A12" s="5" t="s">
        <v>15</v>
      </c>
      <c r="B12" s="35">
        <f>COUNT('5А'!A1:A100)</f>
        <v>22</v>
      </c>
      <c r="C12" s="19">
        <f>COUNTIF('5А'!A1:A100,"&gt;=3")</f>
        <v>21</v>
      </c>
      <c r="D12" s="46">
        <f>COUNTIF('5А'!A1:A100,"&lt;=1")</f>
        <v>0</v>
      </c>
      <c r="E12" s="46">
        <f>COUNTIF('5А'!A1:A100,"=2")</f>
        <v>1</v>
      </c>
      <c r="F12" s="19">
        <f>COUNTIF('5А'!B1:B100,"&gt;=3")</f>
        <v>19</v>
      </c>
      <c r="G12" s="46">
        <f>COUNTIF('5А'!B1:B100,"&lt;=1")</f>
        <v>0</v>
      </c>
      <c r="H12" s="46">
        <f>COUNTIF('5А'!B1:B100,"=2")</f>
        <v>3</v>
      </c>
      <c r="I12" s="19">
        <f>COUNTIF('5А'!C1:C100,"&gt;=3")</f>
        <v>20</v>
      </c>
      <c r="J12" s="46">
        <f>COUNTIF('5А'!C1:C100,"&lt;=1")</f>
        <v>0</v>
      </c>
      <c r="K12" s="46">
        <f>COUNTIF('5А'!C1:C100,"=2")</f>
        <v>2</v>
      </c>
      <c r="L12" s="19">
        <f>COUNTIF('5А'!D1:D100,"&gt;=3")</f>
        <v>18</v>
      </c>
      <c r="M12" s="46">
        <f>COUNTIF('5А'!D1:D100,"&lt;=1")</f>
        <v>0</v>
      </c>
      <c r="N12" s="46">
        <f>COUNTIF('5А'!D1:D100,"=2")</f>
        <v>4</v>
      </c>
      <c r="O12" s="19">
        <f>COUNTIF('5А'!E1:E100,"&gt;=3")</f>
        <v>18</v>
      </c>
      <c r="P12" s="46">
        <f>COUNTIF('5А'!E1:E100,"&lt;=1")</f>
        <v>0</v>
      </c>
      <c r="Q12" s="46">
        <f>COUNTIF('5А'!E1:E100,"=2")</f>
        <v>4</v>
      </c>
      <c r="R12" s="19">
        <f>COUNTIF('5А'!F1:F100,"&gt;=3")</f>
        <v>16</v>
      </c>
      <c r="S12" s="46">
        <f>COUNTIF('5А'!F1:F100,"&lt;=1")</f>
        <v>0</v>
      </c>
      <c r="T12" s="46">
        <f>COUNTIF('5А'!F1:F100,"=2")</f>
        <v>6</v>
      </c>
      <c r="U12" s="19">
        <f>COUNTIF('5А'!G1:G100,"&gt;=3")</f>
        <v>19</v>
      </c>
      <c r="V12" s="46">
        <f>COUNTIF('5А'!G1:G100,"&lt;=1")</f>
        <v>1</v>
      </c>
      <c r="W12" s="46">
        <f>COUNTIF('5А'!G1:G100,"=2")</f>
        <v>2</v>
      </c>
      <c r="X12" s="19">
        <f>COUNTIF('5А'!H1:H100,"&gt;=3")</f>
        <v>16</v>
      </c>
      <c r="Y12" s="46">
        <f>COUNTIF('5А'!H1:H100,"&lt;=1")</f>
        <v>0</v>
      </c>
      <c r="Z12" s="46">
        <f>COUNTIF('5А'!H1:H100,"=2")</f>
        <v>6</v>
      </c>
      <c r="AA12" s="19">
        <f>COUNTIF('5А'!I1:I100,"&gt;=3")</f>
        <v>21</v>
      </c>
      <c r="AB12" s="46">
        <f>COUNTIF('5А'!I1:I100,"&lt;=1")</f>
        <v>0</v>
      </c>
      <c r="AC12" s="46">
        <f>COUNTIF('5А'!I1:I100,"=2")</f>
        <v>1</v>
      </c>
      <c r="AD12" s="19">
        <f>COUNTIF('5А'!J1:J100,"&gt;=3")</f>
        <v>22</v>
      </c>
      <c r="AE12" s="46">
        <f>COUNTIF('5А'!J1:J100,"&lt;=1")</f>
        <v>0</v>
      </c>
      <c r="AF12" s="46">
        <f>COUNTIF('5А'!J1:J100,"=2")</f>
        <v>0</v>
      </c>
      <c r="AG12" s="19">
        <f>COUNTIF('5А'!K1:K100,"&gt;=3")</f>
        <v>20</v>
      </c>
      <c r="AH12" s="46">
        <f>COUNTIF('5А'!K1:K100,"&lt;=1")</f>
        <v>0</v>
      </c>
      <c r="AI12" s="46">
        <f>COUNTIF('5А'!K1:K100,"=2")</f>
        <v>2</v>
      </c>
      <c r="AJ12" s="19">
        <f>COUNTIF('5А'!L1:L100,"&gt;=3")</f>
        <v>21</v>
      </c>
      <c r="AK12" s="46">
        <f>COUNTIF('5А'!L1:L100,"&lt;=1")</f>
        <v>0</v>
      </c>
      <c r="AL12" s="46">
        <f>COUNTIF('5А'!L1:L100,"=2")</f>
        <v>1</v>
      </c>
      <c r="AM12" s="19">
        <f>COUNTIF('5А'!M1:M100,"&gt;=3")</f>
        <v>21</v>
      </c>
      <c r="AN12" s="46">
        <f>COUNTIF('5А'!M1:M100,"&lt;=1")</f>
        <v>0</v>
      </c>
      <c r="AO12" s="46">
        <f>COUNTIF('5А'!M1:M100,"=2")</f>
        <v>1</v>
      </c>
      <c r="AP12" s="19">
        <f>COUNTIF('5А'!N1:N100,"&gt;=3")</f>
        <v>16</v>
      </c>
      <c r="AQ12" s="46">
        <f>COUNTIF('5А'!N1:N100,"&lt;=1")</f>
        <v>0</v>
      </c>
      <c r="AR12" s="46">
        <f>COUNTIF('5А'!N1:N100,"=2")</f>
        <v>6</v>
      </c>
      <c r="AS12" s="19">
        <f>COUNTIF('5А'!O1:O100,"&gt;=3")</f>
        <v>22</v>
      </c>
      <c r="AT12" s="46">
        <f>COUNTIF('5А'!O1:O100,"&lt;=1")</f>
        <v>0</v>
      </c>
      <c r="AU12" s="46">
        <f>COUNTIF('5А'!O1:O100,"=2")</f>
        <v>0</v>
      </c>
      <c r="AV12" s="19">
        <f>COUNTIF('5А'!P1:P100,"&gt;=3")</f>
        <v>19</v>
      </c>
      <c r="AW12" s="46">
        <f>COUNTIF('5А'!P1:P100,"&lt;=1")</f>
        <v>0</v>
      </c>
      <c r="AX12" s="46">
        <f>COUNTIF('5А'!P1:P100,"=2")</f>
        <v>3</v>
      </c>
    </row>
    <row r="13" spans="1:53" ht="15.75">
      <c r="A13" s="5" t="s">
        <v>16</v>
      </c>
      <c r="B13" s="35">
        <f>COUNT('5Б'!A1:A100)</f>
        <v>21</v>
      </c>
      <c r="C13" s="19">
        <f>COUNTIF('5Б'!A1:A100,"&gt;=3")</f>
        <v>21</v>
      </c>
      <c r="D13" s="46">
        <f>COUNTIF('5Б'!A1:A100,"&lt;=1")</f>
        <v>0</v>
      </c>
      <c r="E13" s="46">
        <f>COUNTIF('5Б'!A1:A100,"=2")</f>
        <v>0</v>
      </c>
      <c r="F13" s="19">
        <f>COUNTIF('5Б'!B1:B100,"&gt;=3")</f>
        <v>18</v>
      </c>
      <c r="G13" s="46">
        <f>COUNTIF('5Б'!B1:B100,"&lt;=1")</f>
        <v>0</v>
      </c>
      <c r="H13" s="46">
        <f>COUNTIF('5Б'!B1:B100,"=2")</f>
        <v>4</v>
      </c>
      <c r="I13" s="19">
        <f>COUNTIF('5Б'!C1:C100,"&gt;=3")</f>
        <v>17</v>
      </c>
      <c r="J13" s="46">
        <f>COUNTIF('5Б'!C1:C100,"&lt;=1")</f>
        <v>0</v>
      </c>
      <c r="K13" s="46">
        <f>COUNTIF('5Б'!C1:C100,"=2")</f>
        <v>4</v>
      </c>
      <c r="L13" s="19">
        <f>COUNTIF('5Б'!D1:D100,"&gt;=3")</f>
        <v>18</v>
      </c>
      <c r="M13" s="46">
        <f>COUNTIF('5Б'!D1:D100,"&lt;=1")</f>
        <v>0</v>
      </c>
      <c r="N13" s="46">
        <f>COUNTIF('5Б'!D1:D100,"=2")</f>
        <v>3</v>
      </c>
      <c r="O13" s="19">
        <f>COUNTIF('5Б'!E1:E100,"&gt;=3")</f>
        <v>14</v>
      </c>
      <c r="P13" s="46">
        <f>COUNTIF('5Б'!E1:E100,"&lt;=1")</f>
        <v>0</v>
      </c>
      <c r="Q13" s="46">
        <f>COUNTIF('5Б'!E1:E100,"=2")</f>
        <v>7</v>
      </c>
      <c r="R13" s="19">
        <f>COUNTIF('5Б'!F1:F100,"&gt;=3")</f>
        <v>15</v>
      </c>
      <c r="S13" s="46">
        <f>COUNTIF('5Б'!F1:F100,"&lt;=1")</f>
        <v>0</v>
      </c>
      <c r="T13" s="46">
        <f>COUNTIF('5Б'!F1:F100,"=2")</f>
        <v>6</v>
      </c>
      <c r="U13" s="19">
        <f>COUNTIF('5Б'!G1:G100,"&gt;=3")</f>
        <v>16</v>
      </c>
      <c r="V13" s="46">
        <f>COUNTIF('5Б'!G1:G100,"&lt;=1")</f>
        <v>0</v>
      </c>
      <c r="W13" s="46">
        <f>COUNTIF('5Б'!G1:G100,"=2")</f>
        <v>5</v>
      </c>
      <c r="X13" s="19">
        <f>COUNTIF('5Б'!H1:H100,"&gt;=3")</f>
        <v>14</v>
      </c>
      <c r="Y13" s="46">
        <f>COUNTIF('5Б'!H1:H100,"&lt;=1")</f>
        <v>3</v>
      </c>
      <c r="Z13" s="46">
        <f>COUNTIF('5Б'!H1:H100,"=2")</f>
        <v>4</v>
      </c>
      <c r="AA13" s="19">
        <f>COUNTIF('5Б'!I1:I100,"&gt;=3")</f>
        <v>15</v>
      </c>
      <c r="AB13" s="46">
        <f>COUNTIF('5Б'!I1:I100,"&lt;=1")</f>
        <v>0</v>
      </c>
      <c r="AC13" s="46">
        <f>COUNTIF('5Б'!I1:I100,"=2")</f>
        <v>6</v>
      </c>
      <c r="AD13" s="19">
        <f>COUNTIF('5Б'!J1:J100,"&gt;=3")</f>
        <v>18</v>
      </c>
      <c r="AE13" s="46">
        <f>COUNTIF('5Б'!J1:J100,"&lt;=1")</f>
        <v>0</v>
      </c>
      <c r="AF13" s="46">
        <f>COUNTIF('5Б'!J1:J100,"=2")</f>
        <v>3</v>
      </c>
      <c r="AG13" s="19">
        <f>COUNTIF('5Б'!K1:K100,"&gt;=3")</f>
        <v>18</v>
      </c>
      <c r="AH13" s="46">
        <f>COUNTIF('5Б'!K1:K100,"&lt;=1")</f>
        <v>0</v>
      </c>
      <c r="AI13" s="46">
        <f>COUNTIF('5Б'!K1:K100,"=2")</f>
        <v>3</v>
      </c>
      <c r="AJ13" s="19">
        <f>COUNTIF('5Б'!L1:L100,"&gt;=3")</f>
        <v>21</v>
      </c>
      <c r="AK13" s="46">
        <f>COUNTIF('5Б'!L1:L100,"&lt;=1")</f>
        <v>0</v>
      </c>
      <c r="AL13" s="46">
        <f>COUNTIF('5Б'!L1:L100,"=2")</f>
        <v>0</v>
      </c>
      <c r="AM13" s="19">
        <f>COUNTIF('5Б'!M1:M100,"&gt;=3")</f>
        <v>15</v>
      </c>
      <c r="AN13" s="46">
        <f>COUNTIF('5Б'!M1:M100,"&lt;=1")</f>
        <v>0</v>
      </c>
      <c r="AO13" s="46">
        <f>COUNTIF('5Б'!M1:M100,"=2")</f>
        <v>6</v>
      </c>
      <c r="AP13" s="19">
        <f>COUNTIF('5Б'!N1:N100,"&gt;=3")</f>
        <v>15</v>
      </c>
      <c r="AQ13" s="46">
        <f>COUNTIF('5Б'!N1:N100,"&lt;=1")</f>
        <v>0</v>
      </c>
      <c r="AR13" s="46">
        <f>COUNTIF('5Б'!N1:N100,"=2")</f>
        <v>6</v>
      </c>
      <c r="AS13" s="19">
        <f>COUNTIF('5Б'!O1:O100,"&gt;=3")</f>
        <v>18</v>
      </c>
      <c r="AT13" s="46">
        <f>COUNTIF('5Б'!O1:O100,"&lt;=1")</f>
        <v>0</v>
      </c>
      <c r="AU13" s="46">
        <f>COUNTIF('5Б'!O1:O100,"=2")</f>
        <v>3</v>
      </c>
      <c r="AV13" s="19">
        <f>COUNTIF('5Б'!P1:P100,"&gt;=3")</f>
        <v>18</v>
      </c>
      <c r="AW13" s="46">
        <f>COUNTIF('5Б'!P1:P100,"&lt;=1")</f>
        <v>0</v>
      </c>
      <c r="AX13" s="46">
        <f>COUNTIF('5Б'!P1:P100,"=2")</f>
        <v>3</v>
      </c>
    </row>
    <row r="14" spans="1:53" ht="15.75">
      <c r="A14" s="5" t="s">
        <v>17</v>
      </c>
      <c r="B14" s="35">
        <f>COUNT('6А'!A1:A100)</f>
        <v>29</v>
      </c>
      <c r="C14" s="19">
        <f>COUNTIF('6А'!A1:A100,"&gt;=3")</f>
        <v>28</v>
      </c>
      <c r="D14" s="46">
        <f>COUNTIF('6А'!A1:A100,"&lt;=1")</f>
        <v>0</v>
      </c>
      <c r="E14" s="46">
        <f>COUNTIF('6А'!A1:A100,"=2")</f>
        <v>1</v>
      </c>
      <c r="F14" s="19">
        <f>COUNTIF('6А'!B1:B100,"&gt;=3")</f>
        <v>28</v>
      </c>
      <c r="G14" s="46">
        <f>COUNTIF('6А'!B1:B100,"&lt;=1")</f>
        <v>0</v>
      </c>
      <c r="H14" s="46">
        <f>COUNTIF('6А'!B1:B100,"=2")</f>
        <v>1</v>
      </c>
      <c r="I14" s="19">
        <f>COUNTIF('6А'!C1:C100,"&gt;=3")</f>
        <v>26</v>
      </c>
      <c r="J14" s="46">
        <f>COUNTIF('6А'!C1:C100,"&lt;=1")</f>
        <v>0</v>
      </c>
      <c r="K14" s="46">
        <f>COUNTIF('6А'!C1:C100,"=2")</f>
        <v>3</v>
      </c>
      <c r="L14" s="19">
        <f>COUNTIF('6А'!D1:D100,"&gt;=3")</f>
        <v>26</v>
      </c>
      <c r="M14" s="46">
        <f>COUNTIF('6А'!D1:D100,"&lt;=1")</f>
        <v>0</v>
      </c>
      <c r="N14" s="46">
        <f>COUNTIF('6А'!D1:D100,"=2")</f>
        <v>3</v>
      </c>
      <c r="O14" s="19">
        <f>COUNTIF('6А'!E1:E100,"&gt;=3")</f>
        <v>24</v>
      </c>
      <c r="P14" s="46">
        <f>COUNTIF('6А'!E1:E100,"&lt;=1")</f>
        <v>0</v>
      </c>
      <c r="Q14" s="46">
        <f>COUNTIF('6А'!E1:E100,"=2")</f>
        <v>5</v>
      </c>
      <c r="R14" s="19">
        <f>COUNTIF('6А'!F1:F100,"&gt;=3")</f>
        <v>25</v>
      </c>
      <c r="S14" s="46">
        <f>COUNTIF('6А'!F1:F100,"&lt;=1")</f>
        <v>0</v>
      </c>
      <c r="T14" s="46">
        <f>COUNTIF('6А'!F1:F100,"=2")</f>
        <v>4</v>
      </c>
      <c r="U14" s="19">
        <f>COUNTIF('6А'!G1:G100,"&gt;=3")</f>
        <v>25</v>
      </c>
      <c r="V14" s="46">
        <f>COUNTIF('6А'!G1:G100,"&lt;=1")</f>
        <v>0</v>
      </c>
      <c r="W14" s="46">
        <f>COUNTIF('6А'!G1:G100,"=2")</f>
        <v>4</v>
      </c>
      <c r="X14" s="19">
        <f>COUNTIF('6А'!H1:H100,"&gt;=3")</f>
        <v>27</v>
      </c>
      <c r="Y14" s="46">
        <f>COUNTIF('6А'!H1:H100,"&lt;=1")</f>
        <v>0</v>
      </c>
      <c r="Z14" s="46">
        <f>COUNTIF('6А'!H1:H100,"=2")</f>
        <v>2</v>
      </c>
      <c r="AA14" s="19">
        <f>COUNTIF('6А'!I1:I100,"&gt;=3")</f>
        <v>25</v>
      </c>
      <c r="AB14" s="46">
        <f>COUNTIF('6А'!I1:I100,"&lt;=1")</f>
        <v>0</v>
      </c>
      <c r="AC14" s="46">
        <f>COUNTIF('6А'!I1:I100,"=2")</f>
        <v>4</v>
      </c>
      <c r="AD14" s="19">
        <f>COUNTIF('6А'!J1:J100,"&gt;=3")</f>
        <v>27</v>
      </c>
      <c r="AE14" s="46">
        <f>COUNTIF('6А'!J1:J100,"&lt;=1")</f>
        <v>0</v>
      </c>
      <c r="AF14" s="46">
        <f>COUNTIF('6А'!J1:J100,"=2")</f>
        <v>2</v>
      </c>
      <c r="AG14" s="19">
        <f>COUNTIF('6А'!K1:K100,"&gt;=3")</f>
        <v>24</v>
      </c>
      <c r="AH14" s="46">
        <f>COUNTIF('6А'!K1:K100,"&lt;=1")</f>
        <v>0</v>
      </c>
      <c r="AI14" s="46">
        <f>COUNTIF('6А'!K1:K100,"=2")</f>
        <v>5</v>
      </c>
      <c r="AJ14" s="19">
        <f>COUNTIF('6А'!L1:L100,"&gt;=3")</f>
        <v>26</v>
      </c>
      <c r="AK14" s="46">
        <f>COUNTIF('6А'!L1:L100,"&lt;=1")</f>
        <v>0</v>
      </c>
      <c r="AL14" s="46">
        <f>COUNTIF('6А'!L1:L100,"=2")</f>
        <v>3</v>
      </c>
      <c r="AM14" s="19">
        <f>COUNTIF('6А'!M1:M100,"&gt;=3")</f>
        <v>29</v>
      </c>
      <c r="AN14" s="46">
        <f>COUNTIF('6А'!M1:M100,"&lt;=1")</f>
        <v>0</v>
      </c>
      <c r="AO14" s="46">
        <f>COUNTIF('6А'!M1:M100,"=2")</f>
        <v>0</v>
      </c>
      <c r="AP14" s="19">
        <f>COUNTIF('6А'!N1:N100,"&gt;=3")</f>
        <v>29</v>
      </c>
      <c r="AQ14" s="46">
        <f>COUNTIF('6А'!N1:N100,"&lt;=1")</f>
        <v>0</v>
      </c>
      <c r="AR14" s="46">
        <f>COUNTIF('6А'!N1:N100,"=2")</f>
        <v>0</v>
      </c>
      <c r="AS14" s="19">
        <f>COUNTIF('6А'!O1:O100,"&gt;=3")</f>
        <v>27</v>
      </c>
      <c r="AT14" s="46">
        <f>COUNTIF('6А'!O1:O100,"&lt;=1")</f>
        <v>0</v>
      </c>
      <c r="AU14" s="46">
        <f>COUNTIF('6А'!O1:O100,"=2")</f>
        <v>2</v>
      </c>
      <c r="AV14" s="19">
        <f>COUNTIF('6А'!P1:P100,"&gt;=3")</f>
        <v>28</v>
      </c>
      <c r="AW14" s="46">
        <f>COUNTIF('6А'!P1:P100,"&lt;=1")</f>
        <v>0</v>
      </c>
      <c r="AX14" s="46">
        <f>COUNTIF('6А'!P1:P100,"=2")</f>
        <v>1</v>
      </c>
    </row>
    <row r="15" spans="1:53" ht="15.75">
      <c r="A15" s="5" t="s">
        <v>18</v>
      </c>
      <c r="B15" s="35">
        <f>COUNT('6Б'!A1:A100)</f>
        <v>30</v>
      </c>
      <c r="C15" s="19">
        <f>COUNTIF('6Б'!A1:A100,"&gt;=3")</f>
        <v>21</v>
      </c>
      <c r="D15" s="46">
        <f>COUNTIF('6Б'!A1:A100,"&lt;=1")</f>
        <v>0</v>
      </c>
      <c r="E15" s="46">
        <f>COUNTIF('6Б'!A1:A100,"=2")</f>
        <v>9</v>
      </c>
      <c r="F15" s="19">
        <f>COUNTIF('6Б'!B1:B100,"&gt;=3")</f>
        <v>22</v>
      </c>
      <c r="G15" s="46">
        <f>COUNTIF('6Б'!B1:B100,"&lt;=1")</f>
        <v>0</v>
      </c>
      <c r="H15" s="46">
        <f>COUNTIF('6Б'!B1:B100,"=2")</f>
        <v>8</v>
      </c>
      <c r="I15" s="19">
        <f>COUNTIF('6Б'!C1:C100,"&gt;=3")</f>
        <v>24</v>
      </c>
      <c r="J15" s="46">
        <f>COUNTIF('6Б'!C1:C100,"&lt;=1")</f>
        <v>0</v>
      </c>
      <c r="K15" s="46">
        <f>COUNTIF('6Б'!C1:C100,"=2")</f>
        <v>6</v>
      </c>
      <c r="L15" s="19">
        <f>COUNTIF('6Б'!D1:D100,"&gt;=3")</f>
        <v>26</v>
      </c>
      <c r="M15" s="46">
        <f>COUNTIF('6Б'!D1:D100,"&lt;=1")</f>
        <v>0</v>
      </c>
      <c r="N15" s="46">
        <f>COUNTIF('6Б'!D1:D100,"=2")</f>
        <v>4</v>
      </c>
      <c r="O15" s="19">
        <f>COUNTIF('6Б'!E1:E100,"&gt;=3")</f>
        <v>29</v>
      </c>
      <c r="P15" s="46">
        <f>COUNTIF('6Б'!E1:E100,"&lt;=1")</f>
        <v>0</v>
      </c>
      <c r="Q15" s="46">
        <f>COUNTIF('6Б'!E1:E100,"=2")</f>
        <v>1</v>
      </c>
      <c r="R15" s="19">
        <f>COUNTIF('6Б'!F1:F100,"&gt;=3")</f>
        <v>22</v>
      </c>
      <c r="S15" s="46">
        <f>COUNTIF('6Б'!F1:F100,"&lt;=1")</f>
        <v>1</v>
      </c>
      <c r="T15" s="46">
        <f>COUNTIF('6Б'!F1:F100,"=2")</f>
        <v>7</v>
      </c>
      <c r="U15" s="19">
        <f>COUNTIF('6Б'!G1:G100,"&gt;=3")</f>
        <v>21</v>
      </c>
      <c r="V15" s="46">
        <f>COUNTIF('6Б'!G1:G100,"&lt;=1")</f>
        <v>1</v>
      </c>
      <c r="W15" s="46">
        <f>COUNTIF('6Б'!G1:G100,"=2")</f>
        <v>8</v>
      </c>
      <c r="X15" s="19">
        <f>COUNTIF('6Б'!H1:H100,"&gt;=3")</f>
        <v>20</v>
      </c>
      <c r="Y15" s="46">
        <f>COUNTIF('6Б'!H1:H100,"&lt;=1")</f>
        <v>1</v>
      </c>
      <c r="Z15" s="46">
        <f>COUNTIF('6Б'!H1:H100,"=2")</f>
        <v>9</v>
      </c>
      <c r="AA15" s="19">
        <f>COUNTIF('6Б'!I1:I100,"&gt;=3")</f>
        <v>25</v>
      </c>
      <c r="AB15" s="46">
        <f>COUNTIF('6Б'!I1:I100,"&lt;=1")</f>
        <v>2</v>
      </c>
      <c r="AC15" s="46">
        <f>COUNTIF('6Б'!I1:I100,"=2")</f>
        <v>3</v>
      </c>
      <c r="AD15" s="19">
        <f>COUNTIF('6Б'!J1:J100,"&gt;=3")</f>
        <v>22</v>
      </c>
      <c r="AE15" s="46">
        <f>COUNTIF('6Б'!J1:J100,"&lt;=1")</f>
        <v>1</v>
      </c>
      <c r="AF15" s="46">
        <f>COUNTIF('6Б'!J1:J100,"=2")</f>
        <v>7</v>
      </c>
      <c r="AG15" s="19">
        <f>COUNTIF('6Б'!K1:K100,"&gt;=3")</f>
        <v>25</v>
      </c>
      <c r="AH15" s="46">
        <f>COUNTIF('6Б'!K1:K100,"&lt;=1")</f>
        <v>1</v>
      </c>
      <c r="AI15" s="46">
        <f>COUNTIF('6Б'!K1:K100,"=2")</f>
        <v>4</v>
      </c>
      <c r="AJ15" s="19">
        <f>COUNTIF('6Б'!L1:L100,"&gt;=3")</f>
        <v>25</v>
      </c>
      <c r="AK15" s="46">
        <f>COUNTIF('6Б'!L1:L100,"&lt;=1")</f>
        <v>1</v>
      </c>
      <c r="AL15" s="46">
        <f>COUNTIF('6Б'!L1:L100,"=2")</f>
        <v>4</v>
      </c>
      <c r="AM15" s="19">
        <f>COUNTIF('6Б'!M1:M100,"&gt;=3")</f>
        <v>24</v>
      </c>
      <c r="AN15" s="46">
        <f>COUNTIF('6Б'!M1:M100,"&lt;=1")</f>
        <v>3</v>
      </c>
      <c r="AO15" s="46">
        <f>COUNTIF('6Б'!M1:M100,"=2")</f>
        <v>3</v>
      </c>
      <c r="AP15" s="19">
        <f>COUNTIF('6Б'!N1:N100,"&gt;=3")</f>
        <v>24</v>
      </c>
      <c r="AQ15" s="46">
        <f>COUNTIF('6Б'!N1:N100,"&lt;=1")</f>
        <v>1</v>
      </c>
      <c r="AR15" s="46">
        <f>COUNTIF('6Б'!N1:N100,"=2")</f>
        <v>5</v>
      </c>
      <c r="AS15" s="19">
        <f>COUNTIF('6Б'!O1:O100,"&gt;=3")</f>
        <v>25</v>
      </c>
      <c r="AT15" s="46">
        <f>COUNTIF('6Б'!O1:O100,"&lt;=1")</f>
        <v>1</v>
      </c>
      <c r="AU15" s="46">
        <f>COUNTIF('6Б'!O1:O100,"=2")</f>
        <v>4</v>
      </c>
      <c r="AV15" s="19">
        <f>COUNTIF('6Б'!P1:P100,"&gt;=3")</f>
        <v>21</v>
      </c>
      <c r="AW15" s="46">
        <f>COUNTIF('6Б'!P1:P100,"&lt;=1")</f>
        <v>1</v>
      </c>
      <c r="AX15" s="46">
        <f>COUNTIF('6Б'!P1:P100,"=2")</f>
        <v>8</v>
      </c>
    </row>
    <row r="16" spans="1:53" ht="15.75">
      <c r="A16" s="5" t="s">
        <v>19</v>
      </c>
      <c r="B16" s="35">
        <f>COUNT('7А'!A1:A100)</f>
        <v>18</v>
      </c>
      <c r="C16" s="19">
        <f>COUNTIF('7А'!A1:A100,"&gt;=3")</f>
        <v>16</v>
      </c>
      <c r="D16" s="46">
        <f>COUNTIF('7А'!A1:A100,"&lt;=1")</f>
        <v>0</v>
      </c>
      <c r="E16" s="46">
        <f>COUNTIF('7А'!A1:A100,"=2")</f>
        <v>2</v>
      </c>
      <c r="F16" s="19">
        <f>COUNTIF('7А'!B1:B100,"&gt;=3")</f>
        <v>15</v>
      </c>
      <c r="G16" s="46">
        <f>COUNTIF('7А'!B1:B100,"&lt;=1")</f>
        <v>0</v>
      </c>
      <c r="H16" s="46">
        <f>COUNTIF('7А'!B1:B100,"=2")</f>
        <v>3</v>
      </c>
      <c r="I16" s="19">
        <f>COUNTIF('7А'!C1:C100,"&gt;=3")</f>
        <v>16</v>
      </c>
      <c r="J16" s="46">
        <f>COUNTIF('7А'!C1:C100,"&lt;=1")</f>
        <v>0</v>
      </c>
      <c r="K16" s="46">
        <f>COUNTIF('7А'!C1:C100,"=2")</f>
        <v>2</v>
      </c>
      <c r="L16" s="19">
        <f>COUNTIF('7А'!D1:D100,"&gt;=3")</f>
        <v>17</v>
      </c>
      <c r="M16" s="46">
        <f>COUNTIF('7А'!D1:D100,"&lt;=1")</f>
        <v>0</v>
      </c>
      <c r="N16" s="46">
        <f>COUNTIF('7А'!D1:D100,"=2")</f>
        <v>1</v>
      </c>
      <c r="O16" s="19">
        <f>COUNTIF('7А'!E1:E100,"&gt;=3")</f>
        <v>18</v>
      </c>
      <c r="P16" s="46">
        <f>COUNTIF('7А'!E1:E100,"&lt;=1")</f>
        <v>0</v>
      </c>
      <c r="Q16" s="46">
        <f>COUNTIF('7А'!E1:E100,"=2")</f>
        <v>0</v>
      </c>
      <c r="R16" s="19">
        <f>COUNTIF('7А'!F1:F100,"&gt;=3")</f>
        <v>13</v>
      </c>
      <c r="S16" s="46">
        <f>COUNTIF('7А'!F1:F100,"&lt;=1")</f>
        <v>0</v>
      </c>
      <c r="T16" s="46">
        <f>COUNTIF('7А'!F1:F100,"=2")</f>
        <v>5</v>
      </c>
      <c r="U16" s="19">
        <f>COUNTIF('7А'!G1:G100,"&gt;=3")</f>
        <v>16</v>
      </c>
      <c r="V16" s="46">
        <f>COUNTIF('7А'!G1:G100,"&lt;=1")</f>
        <v>0</v>
      </c>
      <c r="W16" s="46">
        <f>COUNTIF('7А'!G1:G100,"=2")</f>
        <v>2</v>
      </c>
      <c r="X16" s="19">
        <f>COUNTIF('7А'!H1:H100,"&gt;=3")</f>
        <v>16</v>
      </c>
      <c r="Y16" s="46">
        <f>COUNTIF('7А'!H1:H100,"&lt;=1")</f>
        <v>0</v>
      </c>
      <c r="Z16" s="46">
        <f>COUNTIF('7А'!H1:H100,"=2")</f>
        <v>2</v>
      </c>
      <c r="AA16" s="19">
        <f>COUNTIF('7А'!I1:I100,"&gt;=3")</f>
        <v>16</v>
      </c>
      <c r="AB16" s="46">
        <f>COUNTIF('7А'!I1:I100,"&lt;=1")</f>
        <v>0</v>
      </c>
      <c r="AC16" s="46">
        <f>COUNTIF('7А'!I1:I100,"=2")</f>
        <v>2</v>
      </c>
      <c r="AD16" s="19">
        <f>COUNTIF('7А'!J1:J100,"&gt;=3")</f>
        <v>18</v>
      </c>
      <c r="AE16" s="46">
        <f>COUNTIF('7А'!J1:J100,"&lt;=1")</f>
        <v>0</v>
      </c>
      <c r="AF16" s="46">
        <f>COUNTIF('7А'!J1:J100,"=2")</f>
        <v>0</v>
      </c>
      <c r="AG16" s="19">
        <f>COUNTIF('7А'!K1:K100,"&gt;=3")</f>
        <v>16</v>
      </c>
      <c r="AH16" s="46">
        <f>COUNTIF('7А'!K1:K100,"&lt;=1")</f>
        <v>0</v>
      </c>
      <c r="AI16" s="46">
        <f>COUNTIF('7А'!K1:K100,"=2")</f>
        <v>2</v>
      </c>
      <c r="AJ16" s="19">
        <f>COUNTIF('7А'!L1:L100,"&gt;=3")</f>
        <v>17</v>
      </c>
      <c r="AK16" s="46">
        <f>COUNTIF('7А'!L1:L100,"&lt;=1")</f>
        <v>0</v>
      </c>
      <c r="AL16" s="46">
        <f>COUNTIF('7А'!L1:L100,"=2")</f>
        <v>1</v>
      </c>
      <c r="AM16" s="19">
        <f>COUNTIF('7А'!M1:M100,"&gt;=3")</f>
        <v>18</v>
      </c>
      <c r="AN16" s="46">
        <f>COUNTIF('7А'!M1:M100,"&lt;=1")</f>
        <v>0</v>
      </c>
      <c r="AO16" s="46">
        <f>COUNTIF('7А'!M1:M100,"=2")</f>
        <v>0</v>
      </c>
      <c r="AP16" s="19">
        <f>COUNTIF('7А'!N1:N100,"&gt;=3")</f>
        <v>16</v>
      </c>
      <c r="AQ16" s="46">
        <f>COUNTIF('7А'!N1:N100,"&lt;=1")</f>
        <v>0</v>
      </c>
      <c r="AR16" s="46">
        <f>COUNTIF('7А'!N1:N100,"=2")</f>
        <v>2</v>
      </c>
      <c r="AS16" s="19">
        <f>COUNTIF('7А'!O1:O100,"&gt;=3")</f>
        <v>16</v>
      </c>
      <c r="AT16" s="46">
        <f>COUNTIF('7А'!O1:O100,"&lt;=1")</f>
        <v>0</v>
      </c>
      <c r="AU16" s="46">
        <f>COUNTIF('7А'!O1:O100,"=2")</f>
        <v>2</v>
      </c>
      <c r="AV16" s="19">
        <f>COUNTIF('7А'!P1:P100,"&gt;=3")</f>
        <v>13</v>
      </c>
      <c r="AW16" s="46">
        <f>COUNTIF('7А'!P1:P100,"&lt;=1")</f>
        <v>0</v>
      </c>
      <c r="AX16" s="46">
        <f>COUNTIF('7А'!P1:P100,"=2")</f>
        <v>5</v>
      </c>
    </row>
    <row r="17" spans="1:50" ht="15.75">
      <c r="A17" s="5" t="s">
        <v>20</v>
      </c>
      <c r="B17" s="35">
        <f>COUNT('7Б'!A1:A100)</f>
        <v>25</v>
      </c>
      <c r="C17" s="19">
        <f>COUNTIF('7Б'!A1:A100,"&gt;=3")</f>
        <v>23</v>
      </c>
      <c r="D17" s="46">
        <f>COUNTIF('7Б'!A1:A100,"&lt;=1")</f>
        <v>0</v>
      </c>
      <c r="E17" s="46">
        <f>COUNTIF('7Б'!A1:A100,"=2")</f>
        <v>2</v>
      </c>
      <c r="F17" s="19">
        <f>COUNTIF('7Б'!B1:B100,"&gt;=3")</f>
        <v>22</v>
      </c>
      <c r="G17" s="46">
        <f>COUNTIF('7Б'!B1:B100,"&lt;=1")</f>
        <v>0</v>
      </c>
      <c r="H17" s="46">
        <f>COUNTIF('7Б'!B1:B100,"=2")</f>
        <v>3</v>
      </c>
      <c r="I17" s="19">
        <f>COUNTIF('7Б'!C1:C100,"&gt;=3")</f>
        <v>24</v>
      </c>
      <c r="J17" s="46">
        <f>COUNTIF('7Б'!C1:C100,"&lt;=1")</f>
        <v>0</v>
      </c>
      <c r="K17" s="46">
        <f>COUNTIF('7Б'!C1:C100,"=2")</f>
        <v>1</v>
      </c>
      <c r="L17" s="19">
        <f>COUNTIF('7Б'!D1:D100,"&gt;=3")</f>
        <v>25</v>
      </c>
      <c r="M17" s="46">
        <f>COUNTIF('7Б'!D1:D100,"&lt;=1")</f>
        <v>0</v>
      </c>
      <c r="N17" s="46">
        <f>COUNTIF('7Б'!D1:D100,"=2")</f>
        <v>0</v>
      </c>
      <c r="O17" s="19">
        <f>COUNTIF('7Б'!E1:E100,"&gt;=3")</f>
        <v>25</v>
      </c>
      <c r="P17" s="46">
        <f>COUNTIF('7Б'!E1:E100,"&lt;=1")</f>
        <v>0</v>
      </c>
      <c r="Q17" s="46">
        <f>COUNTIF('7Б'!E1:E100,"=2")</f>
        <v>0</v>
      </c>
      <c r="R17" s="19">
        <f>COUNTIF('7Б'!F1:F100,"&gt;=3")</f>
        <v>19</v>
      </c>
      <c r="S17" s="46">
        <f>COUNTIF('7Б'!F1:F100,"&lt;=1")</f>
        <v>0</v>
      </c>
      <c r="T17" s="46">
        <f>COUNTIF('7Б'!F1:F100,"=2")</f>
        <v>6</v>
      </c>
      <c r="U17" s="19">
        <f>COUNTIF('7Б'!G1:G100,"&gt;=3")</f>
        <v>23</v>
      </c>
      <c r="V17" s="46">
        <f>COUNTIF('7Б'!G1:G100,"&lt;=1")</f>
        <v>0</v>
      </c>
      <c r="W17" s="46">
        <f>COUNTIF('7Б'!G1:G100,"=2")</f>
        <v>2</v>
      </c>
      <c r="X17" s="19">
        <f>COUNTIF('7Б'!H1:H100,"&gt;=3")</f>
        <v>22</v>
      </c>
      <c r="Y17" s="46">
        <f>COUNTIF('7Б'!H1:H100,"&lt;=1")</f>
        <v>0</v>
      </c>
      <c r="Z17" s="46">
        <f>COUNTIF('7Б'!H1:H100,"=2")</f>
        <v>3</v>
      </c>
      <c r="AA17" s="19">
        <f>COUNTIF('7Б'!I1:I100,"&gt;=3")</f>
        <v>22</v>
      </c>
      <c r="AB17" s="46">
        <f>COUNTIF('7Б'!I1:I100,"&lt;=1")</f>
        <v>0</v>
      </c>
      <c r="AC17" s="46">
        <f>COUNTIF('7Б'!I1:I100,"=2")</f>
        <v>3</v>
      </c>
      <c r="AD17" s="19">
        <f>COUNTIF('7Б'!J1:J100,"&gt;=3")</f>
        <v>23</v>
      </c>
      <c r="AE17" s="46">
        <f>COUNTIF('7Б'!J1:J100,"&lt;=1")</f>
        <v>0</v>
      </c>
      <c r="AF17" s="46">
        <f>COUNTIF('7Б'!J1:J100,"=2")</f>
        <v>2</v>
      </c>
      <c r="AG17" s="19">
        <f>COUNTIF('7Б'!K1:K100,"&gt;=3")</f>
        <v>22</v>
      </c>
      <c r="AH17" s="46">
        <f>COUNTIF('7Б'!K1:K100,"&lt;=1")</f>
        <v>0</v>
      </c>
      <c r="AI17" s="46">
        <f>COUNTIF('7Б'!K1:K100,"=2")</f>
        <v>3</v>
      </c>
      <c r="AJ17" s="19">
        <f>COUNTIF('7Б'!L1:L100,"&gt;=3")</f>
        <v>22</v>
      </c>
      <c r="AK17" s="46">
        <f>COUNTIF('7Б'!L1:L100,"&lt;=1")</f>
        <v>1</v>
      </c>
      <c r="AL17" s="46">
        <f>COUNTIF('7Б'!L1:L100,"=2")</f>
        <v>2</v>
      </c>
      <c r="AM17" s="19">
        <f>COUNTIF('7Б'!M1:M100,"&gt;=3")</f>
        <v>22</v>
      </c>
      <c r="AN17" s="46">
        <f>COUNTIF('7Б'!M1:M100,"&lt;=1")</f>
        <v>0</v>
      </c>
      <c r="AO17" s="46">
        <f>COUNTIF('7Б'!M1:M100,"=2")</f>
        <v>3</v>
      </c>
      <c r="AP17" s="19">
        <f>COUNTIF('7Б'!N1:N100,"&gt;=3")</f>
        <v>22</v>
      </c>
      <c r="AQ17" s="46">
        <f>COUNTIF('7Б'!N1:N100,"&lt;=1")</f>
        <v>0</v>
      </c>
      <c r="AR17" s="46">
        <f>COUNTIF('7Б'!N1:N100,"=2")</f>
        <v>3</v>
      </c>
      <c r="AS17" s="19">
        <f>COUNTIF('7Б'!O1:O100,"&gt;=3")</f>
        <v>21</v>
      </c>
      <c r="AT17" s="46">
        <f>COUNTIF('7Б'!O1:O100,"&lt;=1")</f>
        <v>0</v>
      </c>
      <c r="AU17" s="46">
        <f>COUNTIF('7Б'!O1:O100,"=2")</f>
        <v>4</v>
      </c>
      <c r="AV17" s="19">
        <f>COUNTIF('7Б'!P1:P100,"&gt;=3")</f>
        <v>21</v>
      </c>
      <c r="AW17" s="46">
        <f>COUNTIF('7Б'!P1:P100,"&lt;=1")</f>
        <v>0</v>
      </c>
      <c r="AX17" s="46">
        <f>COUNTIF('7Б'!P1:P100,"=2")</f>
        <v>4</v>
      </c>
    </row>
    <row r="18" spans="1:50" ht="15.75">
      <c r="A18" s="5" t="s">
        <v>21</v>
      </c>
      <c r="B18" s="35">
        <f>COUNT('8А'!A1:A100)</f>
        <v>20</v>
      </c>
      <c r="C18" s="19">
        <f>COUNTIF('8А'!A1:A100,"&gt;=3")</f>
        <v>15</v>
      </c>
      <c r="D18" s="46">
        <f>COUNTIF('8А'!A1:A100,"&lt;=1")</f>
        <v>2</v>
      </c>
      <c r="E18" s="46">
        <f>COUNTIF('8А'!A1:A100,"=2")</f>
        <v>3</v>
      </c>
      <c r="F18" s="19">
        <f>COUNTIF('8А'!B1:B100,"&gt;=3")</f>
        <v>17</v>
      </c>
      <c r="G18" s="46">
        <f>COUNTIF('8А'!B1:B100,"&lt;=1")</f>
        <v>2</v>
      </c>
      <c r="H18" s="46">
        <f>COUNTIF('8А'!B1:B100,"=2")</f>
        <v>1</v>
      </c>
      <c r="I18" s="19">
        <f>COUNTIF('8А'!C1:C100,"&gt;=3")</f>
        <v>17</v>
      </c>
      <c r="J18" s="46">
        <f>COUNTIF('8А'!C1:C100,"&lt;=1")</f>
        <v>1</v>
      </c>
      <c r="K18" s="46">
        <f>COUNTIF('8А'!C1:C100,"=2")</f>
        <v>2</v>
      </c>
      <c r="L18" s="19">
        <f>COUNTIF('8А'!D1:D100,"&gt;=3")</f>
        <v>16</v>
      </c>
      <c r="M18" s="46">
        <f>COUNTIF('8А'!D1:D100,"&lt;=1")</f>
        <v>0</v>
      </c>
      <c r="N18" s="46">
        <f>COUNTIF('8А'!D1:D100,"=2")</f>
        <v>4</v>
      </c>
      <c r="O18" s="19">
        <f>COUNTIF('8А'!E1:E100,"&gt;=3")</f>
        <v>18</v>
      </c>
      <c r="P18" s="46">
        <f>COUNTIF('8А'!E1:E100,"&lt;=1")</f>
        <v>0</v>
      </c>
      <c r="Q18" s="46">
        <f>COUNTIF('8А'!E1:E100,"=2")</f>
        <v>2</v>
      </c>
      <c r="R18" s="19">
        <f>COUNTIF('8А'!F1:F100,"&gt;=3")</f>
        <v>16</v>
      </c>
      <c r="S18" s="46">
        <f>COUNTIF('8А'!F1:F100,"&lt;=1")</f>
        <v>0</v>
      </c>
      <c r="T18" s="46">
        <f>COUNTIF('8А'!F1:F100,"=2")</f>
        <v>4</v>
      </c>
      <c r="U18" s="19">
        <f>COUNTIF('8А'!G1:G100,"&gt;=3")</f>
        <v>15</v>
      </c>
      <c r="V18" s="46">
        <f>COUNTIF('8А'!G1:G100,"&lt;=1")</f>
        <v>1</v>
      </c>
      <c r="W18" s="46">
        <f>COUNTIF('8А'!G1:G100,"=2")</f>
        <v>4</v>
      </c>
      <c r="X18" s="19">
        <f>COUNTIF('8А'!H1:H100,"&gt;=3")</f>
        <v>16</v>
      </c>
      <c r="Y18" s="46">
        <f>COUNTIF('8А'!H1:H100,"&lt;=1")</f>
        <v>1</v>
      </c>
      <c r="Z18" s="46">
        <f>COUNTIF('8А'!H1:H100,"=2")</f>
        <v>3</v>
      </c>
      <c r="AA18" s="19">
        <f>COUNTIF('8А'!I1:I100,"&gt;=3")</f>
        <v>15</v>
      </c>
      <c r="AB18" s="46">
        <f>COUNTIF('8А'!I1:I100,"&lt;=1")</f>
        <v>0</v>
      </c>
      <c r="AC18" s="46">
        <f>COUNTIF('8А'!I1:I100,"=2")</f>
        <v>5</v>
      </c>
      <c r="AD18" s="19">
        <f>COUNTIF('8А'!J1:J100,"&gt;=3")</f>
        <v>16</v>
      </c>
      <c r="AE18" s="46">
        <f>COUNTIF('8А'!J1:J100,"&lt;=1")</f>
        <v>0</v>
      </c>
      <c r="AF18" s="46">
        <f>COUNTIF('8А'!J1:J100,"=2")</f>
        <v>4</v>
      </c>
      <c r="AG18" s="19">
        <f>COUNTIF('8А'!K1:K100,"&gt;=3")</f>
        <v>17</v>
      </c>
      <c r="AH18" s="46">
        <f>COUNTIF('8А'!K1:K100,"&lt;=1")</f>
        <v>0</v>
      </c>
      <c r="AI18" s="46">
        <f>COUNTIF('8А'!K1:K100,"=2")</f>
        <v>3</v>
      </c>
      <c r="AJ18" s="19">
        <f>COUNTIF('8А'!L1:L100,"&gt;=3")</f>
        <v>19</v>
      </c>
      <c r="AK18" s="46">
        <f>COUNTIF('8А'!L1:L100,"&lt;=1")</f>
        <v>0</v>
      </c>
      <c r="AL18" s="46">
        <f>COUNTIF('8А'!L1:L100,"=2")</f>
        <v>1</v>
      </c>
      <c r="AM18" s="19">
        <f>COUNTIF('8А'!M1:M100,"&gt;=3")</f>
        <v>15</v>
      </c>
      <c r="AN18" s="46">
        <f>COUNTIF('8А'!M1:M100,"&lt;=1")</f>
        <v>0</v>
      </c>
      <c r="AO18" s="46">
        <f>COUNTIF('8А'!M1:M100,"=2")</f>
        <v>5</v>
      </c>
      <c r="AP18" s="19">
        <f>COUNTIF('8А'!N1:N100,"&gt;=3")</f>
        <v>19</v>
      </c>
      <c r="AQ18" s="46">
        <f>COUNTIF('8А'!N1:N100,"&lt;=1")</f>
        <v>0</v>
      </c>
      <c r="AR18" s="46">
        <f>COUNTIF('8А'!N1:N100,"=2")</f>
        <v>1</v>
      </c>
      <c r="AS18" s="19">
        <f>COUNTIF('8А'!O1:O100,"&gt;=3")</f>
        <v>15</v>
      </c>
      <c r="AT18" s="46">
        <f>COUNTIF('8А'!O1:O100,"&lt;=1")</f>
        <v>0</v>
      </c>
      <c r="AU18" s="46">
        <f>COUNTIF('8А'!O1:O100,"=2")</f>
        <v>5</v>
      </c>
      <c r="AV18" s="19">
        <f>COUNTIF('8А'!P1:P100,"&gt;=3")</f>
        <v>18</v>
      </c>
      <c r="AW18" s="46">
        <f>COUNTIF('8А'!P1:P100,"&lt;=1")</f>
        <v>0</v>
      </c>
      <c r="AX18" s="46">
        <f>COUNTIF('8А'!P1:P100,"=2")</f>
        <v>2</v>
      </c>
    </row>
    <row r="19" spans="1:50" ht="15.75">
      <c r="A19" s="5" t="s">
        <v>22</v>
      </c>
      <c r="B19" s="35">
        <f>COUNT('8Б'!A1:A100)</f>
        <v>18</v>
      </c>
      <c r="C19" s="19">
        <f>COUNTIF('8Б'!A1:A100,"&gt;=3")</f>
        <v>17</v>
      </c>
      <c r="D19" s="46">
        <f>COUNTIF('8Б'!A1:A100,"&lt;=1")</f>
        <v>0</v>
      </c>
      <c r="E19" s="46">
        <f>COUNTIF('8Б'!A1:A100,"=2")</f>
        <v>1</v>
      </c>
      <c r="F19" s="19">
        <f>COUNTIF('8Б'!B1:B100,"&gt;=3")</f>
        <v>15</v>
      </c>
      <c r="G19" s="46">
        <f>COUNTIF('8Б'!B1:B100,"&lt;=1")</f>
        <v>0</v>
      </c>
      <c r="H19" s="46">
        <f>COUNTIF('8Б'!B1:B100,"=2")</f>
        <v>3</v>
      </c>
      <c r="I19" s="19">
        <f>COUNTIF('8Б'!C1:C100,"&gt;=3")</f>
        <v>16</v>
      </c>
      <c r="J19" s="46">
        <f>COUNTIF('8Б'!C1:C100,"&lt;=1")</f>
        <v>0</v>
      </c>
      <c r="K19" s="46">
        <f>COUNTIF('8Б'!C1:C100,"=2")</f>
        <v>2</v>
      </c>
      <c r="L19" s="19">
        <f>COUNTIF('8Б'!D1:D100,"&gt;=3")</f>
        <v>10</v>
      </c>
      <c r="M19" s="46">
        <f>COUNTIF('8Б'!D1:D100,"&lt;=1")</f>
        <v>0</v>
      </c>
      <c r="N19" s="46">
        <f>COUNTIF('8Б'!D1:D100,"=2")</f>
        <v>8</v>
      </c>
      <c r="O19" s="19">
        <f>COUNTIF('8Б'!E1:E100,"&gt;=3")</f>
        <v>16</v>
      </c>
      <c r="P19" s="46">
        <f>COUNTIF('8Б'!E1:E100,"&lt;=1")</f>
        <v>0</v>
      </c>
      <c r="Q19" s="46">
        <f>COUNTIF('8Б'!E1:E100,"=2")</f>
        <v>2</v>
      </c>
      <c r="R19" s="19">
        <f>COUNTIF('8Б'!F1:F100,"&gt;=3")</f>
        <v>17</v>
      </c>
      <c r="S19" s="46">
        <f>COUNTIF('8Б'!F1:F100,"&lt;=1")</f>
        <v>0</v>
      </c>
      <c r="T19" s="46">
        <f>COUNTIF('8Б'!F1:F100,"=2")</f>
        <v>1</v>
      </c>
      <c r="U19" s="19">
        <f>COUNTIF('8Б'!G1:G100,"&gt;=3")</f>
        <v>16</v>
      </c>
      <c r="V19" s="46">
        <f>COUNTIF('8Б'!G1:G100,"&lt;=1")</f>
        <v>0</v>
      </c>
      <c r="W19" s="46">
        <f>COUNTIF('8Б'!G1:G100,"=2")</f>
        <v>2</v>
      </c>
      <c r="X19" s="19">
        <f>COUNTIF('8Б'!H1:H100,"&gt;=3")</f>
        <v>15</v>
      </c>
      <c r="Y19" s="46">
        <f>COUNTIF('8Б'!H1:H100,"&lt;=1")</f>
        <v>0</v>
      </c>
      <c r="Z19" s="46">
        <f>COUNTIF('8Б'!H1:H100,"=2")</f>
        <v>3</v>
      </c>
      <c r="AA19" s="19">
        <f>COUNTIF('8Б'!I1:I100,"&gt;=3")</f>
        <v>17</v>
      </c>
      <c r="AB19" s="46">
        <f>COUNTIF('8Б'!I1:I100,"&lt;=1")</f>
        <v>0</v>
      </c>
      <c r="AC19" s="46">
        <f>COUNTIF('8Б'!I1:I100,"=2")</f>
        <v>1</v>
      </c>
      <c r="AD19" s="19">
        <f>COUNTIF('8Б'!J1:J100,"&gt;=3")</f>
        <v>17</v>
      </c>
      <c r="AE19" s="46">
        <f>COUNTIF('8Б'!J1:J100,"&lt;=1")</f>
        <v>0</v>
      </c>
      <c r="AF19" s="46">
        <f>COUNTIF('8Б'!J1:J100,"=2")</f>
        <v>1</v>
      </c>
      <c r="AG19" s="19">
        <f>COUNTIF('8Б'!K1:K100,"&gt;=3")</f>
        <v>17</v>
      </c>
      <c r="AH19" s="46">
        <f>COUNTIF('8Б'!K1:K100,"&lt;=1")</f>
        <v>0</v>
      </c>
      <c r="AI19" s="46">
        <f>COUNTIF('8Б'!K1:K100,"=2")</f>
        <v>1</v>
      </c>
      <c r="AJ19" s="19">
        <f>COUNTIF('8Б'!L1:L100,"&gt;=3")</f>
        <v>17</v>
      </c>
      <c r="AK19" s="46">
        <f>COUNTIF('8Б'!L1:L100,"&lt;=1")</f>
        <v>0</v>
      </c>
      <c r="AL19" s="46">
        <f>COUNTIF('8Б'!L1:L100,"=2")</f>
        <v>1</v>
      </c>
      <c r="AM19" s="19">
        <f>COUNTIF('8Б'!M1:M100,"&gt;=3")</f>
        <v>15</v>
      </c>
      <c r="AN19" s="46">
        <f>COUNTIF('8Б'!M1:M100,"&lt;=1")</f>
        <v>0</v>
      </c>
      <c r="AO19" s="46">
        <f>COUNTIF('8Б'!M1:M100,"=2")</f>
        <v>3</v>
      </c>
      <c r="AP19" s="19">
        <f>COUNTIF('8Б'!N1:N100,"&gt;=3")</f>
        <v>14</v>
      </c>
      <c r="AQ19" s="46">
        <f>COUNTIF('8Б'!N1:N100,"&lt;=1")</f>
        <v>0</v>
      </c>
      <c r="AR19" s="46">
        <f>COUNTIF('8Б'!N1:N100,"=2")</f>
        <v>4</v>
      </c>
      <c r="AS19" s="19">
        <f>COUNTIF('8Б'!O1:O100,"&gt;=3")</f>
        <v>14</v>
      </c>
      <c r="AT19" s="46">
        <f>COUNTIF('8Б'!O1:O100,"&lt;=1")</f>
        <v>0</v>
      </c>
      <c r="AU19" s="46">
        <f>COUNTIF('8Б'!O1:O100,"=2")</f>
        <v>4</v>
      </c>
      <c r="AV19" s="19">
        <f>COUNTIF('8Б'!P1:P100,"&gt;=3")</f>
        <v>14</v>
      </c>
      <c r="AW19" s="46">
        <f>COUNTIF('8Б'!P1:P100,"&lt;=1")</f>
        <v>0</v>
      </c>
      <c r="AX19" s="46">
        <f>COUNTIF('8Б'!P1:P100,"=2")</f>
        <v>4</v>
      </c>
    </row>
    <row r="20" spans="1:50" ht="15.75">
      <c r="A20" s="5" t="s">
        <v>23</v>
      </c>
      <c r="B20" s="35">
        <f>COUNT('9А'!A1:A100)</f>
        <v>8</v>
      </c>
      <c r="C20" s="19">
        <f>COUNTIF('9А'!A1:A100,"&gt;=3")</f>
        <v>6</v>
      </c>
      <c r="D20" s="46">
        <f>COUNTIF('9А'!A1:A100,"&lt;=1")</f>
        <v>0</v>
      </c>
      <c r="E20" s="46">
        <f>COUNTIF('9А'!A1:A100,"=2")</f>
        <v>2</v>
      </c>
      <c r="F20" s="19">
        <f>COUNTIF('9А'!B1:B100,"&gt;=3")</f>
        <v>7</v>
      </c>
      <c r="G20" s="46">
        <f>COUNTIF('9А'!B1:B100,"&lt;=1")</f>
        <v>0</v>
      </c>
      <c r="H20" s="46">
        <f>COUNTIF('9А'!B1:B100,"=2")</f>
        <v>1</v>
      </c>
      <c r="I20" s="19">
        <f>COUNTIF('9А'!C1:C100,"&gt;=3")</f>
        <v>6</v>
      </c>
      <c r="J20" s="46">
        <f>COUNTIF('9А'!C1:C100,"&lt;=1")</f>
        <v>0</v>
      </c>
      <c r="K20" s="46">
        <f>COUNTIF('9А'!C1:C100,"=2")</f>
        <v>2</v>
      </c>
      <c r="L20" s="19">
        <f>COUNTIF('9А'!D1:D100,"&gt;=3")</f>
        <v>8</v>
      </c>
      <c r="M20" s="46">
        <f>COUNTIF('9А'!D1:D100,"&lt;=1")</f>
        <v>0</v>
      </c>
      <c r="N20" s="46">
        <f>COUNTIF('9А'!D1:D100,"=2")</f>
        <v>0</v>
      </c>
      <c r="O20" s="19">
        <f>COUNTIF('9А'!E1:E100,"&gt;=3")</f>
        <v>6</v>
      </c>
      <c r="P20" s="46">
        <f>COUNTIF('9А'!E1:E100,"&lt;=1")</f>
        <v>0</v>
      </c>
      <c r="Q20" s="46">
        <f>COUNTIF('9А'!E1:E100,"=2")</f>
        <v>2</v>
      </c>
      <c r="R20" s="19">
        <f>COUNTIF('9А'!F1:F100,"&gt;=3")</f>
        <v>7</v>
      </c>
      <c r="S20" s="46">
        <f>COUNTIF('9А'!F1:F100,"&lt;=1")</f>
        <v>0</v>
      </c>
      <c r="T20" s="46">
        <f>COUNTIF('9А'!F1:F100,"=2")</f>
        <v>1</v>
      </c>
      <c r="U20" s="19">
        <f>COUNTIF('9А'!G1:G100,"&gt;=3")</f>
        <v>8</v>
      </c>
      <c r="V20" s="46">
        <f>COUNTIF('9А'!G1:G100,"&lt;=1")</f>
        <v>0</v>
      </c>
      <c r="W20" s="46">
        <f>COUNTIF('9А'!G1:G100,"=2")</f>
        <v>0</v>
      </c>
      <c r="X20" s="19">
        <f>COUNTIF('9А'!H1:H100,"&gt;=3")</f>
        <v>7</v>
      </c>
      <c r="Y20" s="46">
        <f>COUNTIF('9А'!H1:H100,"&lt;=1")</f>
        <v>0</v>
      </c>
      <c r="Z20" s="46">
        <f>COUNTIF('9А'!H1:H100,"=2")</f>
        <v>1</v>
      </c>
      <c r="AA20" s="19">
        <f>COUNTIF('9А'!I1:I100,"&gt;=3")</f>
        <v>7</v>
      </c>
      <c r="AB20" s="46">
        <f>COUNTIF('9А'!I1:I100,"&lt;=1")</f>
        <v>0</v>
      </c>
      <c r="AC20" s="46">
        <f>COUNTIF('9А'!I1:I100,"=2")</f>
        <v>1</v>
      </c>
      <c r="AD20" s="19">
        <f>COUNTIF('9А'!J1:J100,"&gt;=3")</f>
        <v>7</v>
      </c>
      <c r="AE20" s="46">
        <f>COUNTIF('9А'!J1:J100,"&lt;=1")</f>
        <v>0</v>
      </c>
      <c r="AF20" s="46">
        <f>COUNTIF('9А'!J1:J100,"=2")</f>
        <v>1</v>
      </c>
      <c r="AG20" s="19">
        <f>COUNTIF('9А'!K1:K100,"&gt;=3")</f>
        <v>8</v>
      </c>
      <c r="AH20" s="46">
        <f>COUNTIF('9А'!K1:K100,"&lt;=1")</f>
        <v>0</v>
      </c>
      <c r="AI20" s="46">
        <f>COUNTIF('9А'!K1:K100,"=2")</f>
        <v>0</v>
      </c>
      <c r="AJ20" s="19">
        <f>COUNTIF('9А'!L1:L100,"&gt;=3")</f>
        <v>6</v>
      </c>
      <c r="AK20" s="46">
        <f>COUNTIF('9А'!L1:L100,"&lt;=1")</f>
        <v>0</v>
      </c>
      <c r="AL20" s="46">
        <f>COUNTIF('9А'!L1:L100,"=2")</f>
        <v>2</v>
      </c>
      <c r="AM20" s="19">
        <f>COUNTIF('9А'!M1:M100,"&gt;=3")</f>
        <v>6</v>
      </c>
      <c r="AN20" s="46">
        <f>COUNTIF('9А'!M1:M100,"&lt;=1")</f>
        <v>0</v>
      </c>
      <c r="AO20" s="46">
        <f>COUNTIF('9А'!M1:M100,"=2")</f>
        <v>2</v>
      </c>
      <c r="AP20" s="19">
        <f>COUNTIF('9А'!N1:N100,"&gt;=3")</f>
        <v>5</v>
      </c>
      <c r="AQ20" s="46">
        <f>COUNTIF('9А'!N1:N100,"&lt;=1")</f>
        <v>0</v>
      </c>
      <c r="AR20" s="46">
        <f>COUNTIF('9А'!N1:N100,"=2")</f>
        <v>3</v>
      </c>
      <c r="AS20" s="19">
        <f>COUNTIF('9А'!O1:O100,"&gt;=3")</f>
        <v>7</v>
      </c>
      <c r="AT20" s="46">
        <f>COUNTIF('9А'!O1:O100,"&lt;=1")</f>
        <v>0</v>
      </c>
      <c r="AU20" s="46">
        <f>COUNTIF('9А'!O1:O100,"=2")</f>
        <v>1</v>
      </c>
      <c r="AV20" s="19">
        <f>COUNTIF('9А'!P1:P100,"&gt;=3")</f>
        <v>5</v>
      </c>
      <c r="AW20" s="46">
        <f>COUNTIF('9А'!P1:P100,"&lt;=1")</f>
        <v>0</v>
      </c>
      <c r="AX20" s="46">
        <f>COUNTIF('9А'!P1:P100,"=2")</f>
        <v>3</v>
      </c>
    </row>
    <row r="21" spans="1:50" ht="15.75">
      <c r="A21" s="12" t="s">
        <v>47</v>
      </c>
      <c r="B21" s="35">
        <f>COUNT('9Б'!A1:A100)</f>
        <v>10</v>
      </c>
      <c r="C21" s="19">
        <f>COUNTIF('9Б'!A1:A100,"&gt;=3")</f>
        <v>7</v>
      </c>
      <c r="D21" s="46">
        <f>COUNTIF('9Б'!A1:A100,"&lt;=1")</f>
        <v>0</v>
      </c>
      <c r="E21" s="46">
        <f>COUNTIF('9Б'!A1:A100,"=2")</f>
        <v>3</v>
      </c>
      <c r="F21" s="19">
        <f>COUNTIF('9Б'!B1:B100,"&gt;=3")</f>
        <v>8</v>
      </c>
      <c r="G21" s="46">
        <f>COUNTIF('9Б'!B1:B100,"&lt;=1")</f>
        <v>0</v>
      </c>
      <c r="H21" s="46">
        <f>COUNTIF('9Б'!B1:B100,"=2")</f>
        <v>2</v>
      </c>
      <c r="I21" s="19">
        <f>COUNTIF('9Б'!C1:C100,"&gt;=3")</f>
        <v>9</v>
      </c>
      <c r="J21" s="46">
        <f>COUNTIF('9Б'!C1:C100,"&lt;=1")</f>
        <v>0</v>
      </c>
      <c r="K21" s="46">
        <f>COUNTIF('9Б'!C1:C100,"=2")</f>
        <v>1</v>
      </c>
      <c r="L21" s="19">
        <f>COUNTIF('9Б'!D1:D100,"&gt;=3")</f>
        <v>8</v>
      </c>
      <c r="M21" s="46">
        <f>COUNTIF('9Б'!D1:D100,"&lt;=1")</f>
        <v>0</v>
      </c>
      <c r="N21" s="46">
        <f>COUNTIF('9Б'!D1:D100,"=2")</f>
        <v>2</v>
      </c>
      <c r="O21" s="19">
        <f>COUNTIF('9Б'!E1:E100,"&gt;=3")</f>
        <v>10</v>
      </c>
      <c r="P21" s="46">
        <f>COUNTIF('9Б'!E1:E100,"&lt;=1")</f>
        <v>0</v>
      </c>
      <c r="Q21" s="46">
        <f>COUNTIF('9Б'!E1:E100,"=2")</f>
        <v>0</v>
      </c>
      <c r="R21" s="19">
        <f>COUNTIF('9Б'!F1:F100,"&gt;=3")</f>
        <v>9</v>
      </c>
      <c r="S21" s="46">
        <f>COUNTIF('9Б'!F1:F100,"&lt;=1")</f>
        <v>0</v>
      </c>
      <c r="T21" s="46">
        <f>COUNTIF('9Б'!F1:F100,"=2")</f>
        <v>1</v>
      </c>
      <c r="U21" s="19">
        <f>COUNTIF('9Б'!G1:G100,"&gt;=3")</f>
        <v>9</v>
      </c>
      <c r="V21" s="46">
        <f>COUNTIF('9Б'!G1:G100,"&lt;=1")</f>
        <v>0</v>
      </c>
      <c r="W21" s="46">
        <f>COUNTIF('9Б'!G1:G100,"=2")</f>
        <v>1</v>
      </c>
      <c r="X21" s="19">
        <f>COUNTIF('9Б'!H1:H100,"&gt;=3")</f>
        <v>9</v>
      </c>
      <c r="Y21" s="46">
        <f>COUNTIF('9Б'!H1:H100,"&lt;=1")</f>
        <v>0</v>
      </c>
      <c r="Z21" s="46">
        <f>COUNTIF('9Б'!H1:H100,"=2")</f>
        <v>1</v>
      </c>
      <c r="AA21" s="19">
        <f>COUNTIF('9Б'!I1:I100,"&gt;=3")</f>
        <v>7</v>
      </c>
      <c r="AB21" s="46">
        <f>COUNTIF('9Б'!I1:I100,"&lt;=1")</f>
        <v>0</v>
      </c>
      <c r="AC21" s="46">
        <f>COUNTIF('9Б'!I1:I100,"=2")</f>
        <v>3</v>
      </c>
      <c r="AD21" s="19">
        <f>COUNTIF('9Б'!J1:J100,"&gt;=3")</f>
        <v>9</v>
      </c>
      <c r="AE21" s="46">
        <f>COUNTIF('9Б'!J1:J100,"&lt;=1")</f>
        <v>0</v>
      </c>
      <c r="AF21" s="46">
        <f>COUNTIF('9Б'!J1:J100,"=2")</f>
        <v>1</v>
      </c>
      <c r="AG21" s="19">
        <f>COUNTIF('9Б'!K1:K100,"&gt;=3")</f>
        <v>7</v>
      </c>
      <c r="AH21" s="46">
        <f>COUNTIF('9Б'!K1:K100,"&lt;=1")</f>
        <v>0</v>
      </c>
      <c r="AI21" s="46">
        <f>COUNTIF('9Б'!K1:K100,"=2")</f>
        <v>3</v>
      </c>
      <c r="AJ21" s="19">
        <f>COUNTIF('9Б'!L1:L100,"&gt;=3")</f>
        <v>9</v>
      </c>
      <c r="AK21" s="46">
        <f>COUNTIF('9Б'!L1:L100,"&lt;=1")</f>
        <v>0</v>
      </c>
      <c r="AL21" s="46">
        <f>COUNTIF('9Б'!L1:L100,"=2")</f>
        <v>1</v>
      </c>
      <c r="AM21" s="19">
        <f>COUNTIF('9Б'!M1:M100,"&gt;=3")</f>
        <v>6</v>
      </c>
      <c r="AN21" s="46">
        <f>COUNTIF('9Б'!M1:M100,"&lt;=1")</f>
        <v>0</v>
      </c>
      <c r="AO21" s="46">
        <f>COUNTIF('9Б'!M1:M100,"=2")</f>
        <v>4</v>
      </c>
      <c r="AP21" s="19">
        <f>COUNTIF('9Б'!N1:N100,"&gt;=3")</f>
        <v>8</v>
      </c>
      <c r="AQ21" s="46">
        <f>COUNTIF('9Б'!N1:N100,"&lt;=1")</f>
        <v>0</v>
      </c>
      <c r="AR21" s="46">
        <f>COUNTIF('9Б'!N1:N100,"=2")</f>
        <v>2</v>
      </c>
      <c r="AS21" s="19">
        <f>COUNTIF('9Б'!O1:O100,"&gt;=3")</f>
        <v>7</v>
      </c>
      <c r="AT21" s="46">
        <f>COUNTIF('9Б'!O1:O100,"&lt;=1")</f>
        <v>0</v>
      </c>
      <c r="AU21" s="46">
        <f>COUNTIF('9Б'!O1:O100,"=2")</f>
        <v>3</v>
      </c>
      <c r="AV21" s="19">
        <f>COUNTIF('9Б'!P1:P100,"&gt;=3")</f>
        <v>7</v>
      </c>
      <c r="AW21" s="46">
        <f>COUNTIF('9Б'!P1:P100,"&lt;=1")</f>
        <v>0</v>
      </c>
      <c r="AX21" s="46">
        <f>COUNTIF('9Б'!P1:P100,"=2")</f>
        <v>3</v>
      </c>
    </row>
    <row r="22" spans="1:50" ht="15.75">
      <c r="A22" s="5" t="s">
        <v>24</v>
      </c>
      <c r="B22" s="35">
        <f>COUNT('10А'!A1:A100)</f>
        <v>5</v>
      </c>
      <c r="C22" s="19">
        <f>COUNTIF('10А'!A1:A100,"&gt;=3")</f>
        <v>5</v>
      </c>
      <c r="D22" s="46">
        <f>COUNTIF('10А'!A1:A100,"&lt;=1")</f>
        <v>0</v>
      </c>
      <c r="E22" s="46">
        <f>COUNTIF('10А'!A1:A100,"=2")</f>
        <v>0</v>
      </c>
      <c r="F22" s="19">
        <f>COUNTIF('10А'!B1:B100,"&gt;=3")</f>
        <v>4</v>
      </c>
      <c r="G22" s="46">
        <f>COUNTIF('10А'!B1:B100,"&lt;=1")</f>
        <v>0</v>
      </c>
      <c r="H22" s="46">
        <f>COUNTIF('10А'!B1:B100,"=2")</f>
        <v>1</v>
      </c>
      <c r="I22" s="19">
        <f>COUNTIF('10А'!C1:C100,"&gt;=3")</f>
        <v>4</v>
      </c>
      <c r="J22" s="46">
        <f>COUNTIF('10А'!C1:C100,"&lt;=1")</f>
        <v>0</v>
      </c>
      <c r="K22" s="46">
        <f>COUNTIF('10А'!C1:C100,"=2")</f>
        <v>1</v>
      </c>
      <c r="L22" s="19">
        <f>COUNTIF('10А'!D1:D100,"&gt;=3")</f>
        <v>5</v>
      </c>
      <c r="M22" s="46">
        <f>COUNTIF('10А'!D1:D100,"&lt;=1")</f>
        <v>0</v>
      </c>
      <c r="N22" s="46">
        <f>COUNTIF('10А'!D1:D100,"=2")</f>
        <v>0</v>
      </c>
      <c r="O22" s="19">
        <f>COUNTIF('10А'!E1:E100,"&gt;=3")</f>
        <v>4</v>
      </c>
      <c r="P22" s="46">
        <f>COUNTIF('10А'!E1:E100,"&lt;=1")</f>
        <v>0</v>
      </c>
      <c r="Q22" s="46">
        <f>COUNTIF('10А'!E1:E100,"=2")</f>
        <v>1</v>
      </c>
      <c r="R22" s="19">
        <f>COUNTIF('10А'!F1:F100,"&gt;=3")</f>
        <v>5</v>
      </c>
      <c r="S22" s="46">
        <f>COUNTIF('10А'!F1:F100,"&lt;=1")</f>
        <v>0</v>
      </c>
      <c r="T22" s="46">
        <f>COUNTIF('10А'!F1:F100,"=2")</f>
        <v>0</v>
      </c>
      <c r="U22" s="19">
        <f>COUNTIF('10А'!G1:G100,"&gt;=3")</f>
        <v>4</v>
      </c>
      <c r="V22" s="46">
        <f>COUNTIF('10А'!G1:G100,"&lt;=1")</f>
        <v>0</v>
      </c>
      <c r="W22" s="46">
        <f>COUNTIF('10А'!G1:G100,"=2")</f>
        <v>1</v>
      </c>
      <c r="X22" s="19">
        <f>COUNTIF('10А'!H1:H100,"&gt;=3")</f>
        <v>4</v>
      </c>
      <c r="Y22" s="46">
        <f>COUNTIF('10А'!H1:H100,"&lt;=1")</f>
        <v>0</v>
      </c>
      <c r="Z22" s="46">
        <f>COUNTIF('10А'!H1:H100,"=2")</f>
        <v>1</v>
      </c>
      <c r="AA22" s="19">
        <f>COUNTIF('10А'!I1:I100,"&gt;=3")</f>
        <v>3</v>
      </c>
      <c r="AB22" s="46">
        <f>COUNTIF('10А'!I1:I100,"&lt;=1")</f>
        <v>0</v>
      </c>
      <c r="AC22" s="46">
        <f>COUNTIF('10А'!I1:I100,"=2")</f>
        <v>2</v>
      </c>
      <c r="AD22" s="19">
        <f>COUNTIF('10А'!J1:J100,"&gt;=3")</f>
        <v>5</v>
      </c>
      <c r="AE22" s="46">
        <f>COUNTIF('10А'!J1:J100,"&lt;=1")</f>
        <v>0</v>
      </c>
      <c r="AF22" s="46">
        <f>COUNTIF('10А'!J1:J100,"=2")</f>
        <v>0</v>
      </c>
      <c r="AG22" s="19">
        <f>COUNTIF('10А'!K1:K100,"&gt;=3")</f>
        <v>5</v>
      </c>
      <c r="AH22" s="46">
        <f>COUNTIF('10А'!K1:K100,"&lt;=1")</f>
        <v>0</v>
      </c>
      <c r="AI22" s="46">
        <f>COUNTIF('10А'!K1:K100,"=2")</f>
        <v>0</v>
      </c>
      <c r="AJ22" s="19">
        <f>COUNTIF('10А'!L1:L100,"&gt;=3")</f>
        <v>4</v>
      </c>
      <c r="AK22" s="46">
        <f>COUNTIF('10А'!L1:L100,"&lt;=1")</f>
        <v>0</v>
      </c>
      <c r="AL22" s="46">
        <f>COUNTIF('10А'!L1:L100,"=2")</f>
        <v>1</v>
      </c>
      <c r="AM22" s="19">
        <f>COUNTIF('10А'!M1:M100,"&gt;=3")</f>
        <v>4</v>
      </c>
      <c r="AN22" s="46">
        <f>COUNTIF('10А'!M1:M100,"&lt;=1")</f>
        <v>0</v>
      </c>
      <c r="AO22" s="46">
        <f>COUNTIF('10А'!M1:M100,"=2")</f>
        <v>1</v>
      </c>
      <c r="AP22" s="19">
        <f>COUNTIF('10А'!N1:N100,"&gt;=3")</f>
        <v>5</v>
      </c>
      <c r="AQ22" s="46">
        <f>COUNTIF('10А'!N1:N100,"&lt;=1")</f>
        <v>0</v>
      </c>
      <c r="AR22" s="46">
        <f>COUNTIF('10А'!N1:N100,"=2")</f>
        <v>0</v>
      </c>
      <c r="AS22" s="19">
        <f>COUNTIF('10А'!O1:O100,"&gt;=3")</f>
        <v>4</v>
      </c>
      <c r="AT22" s="46">
        <f>COUNTIF('10А'!O1:O100,"&lt;=1")</f>
        <v>0</v>
      </c>
      <c r="AU22" s="46">
        <f>COUNTIF('10А'!O1:O100,"=2")</f>
        <v>1</v>
      </c>
      <c r="AV22" s="19">
        <f>COUNTIF('10А'!P1:P100,"&gt;=3")</f>
        <v>3</v>
      </c>
      <c r="AW22" s="46">
        <f>COUNTIF('10А'!P1:P100,"&lt;=1")</f>
        <v>0</v>
      </c>
      <c r="AX22" s="46">
        <f>COUNTIF('10А'!P1:P100,"=2")</f>
        <v>2</v>
      </c>
    </row>
    <row r="23" spans="1:50" ht="15.75">
      <c r="A23" s="5" t="s">
        <v>25</v>
      </c>
      <c r="B23" s="35">
        <f>COUNT('11А'!A1:A100)</f>
        <v>13</v>
      </c>
      <c r="C23" s="19">
        <f>COUNTIF('11А'!A1:A100,"&gt;=3")</f>
        <v>12</v>
      </c>
      <c r="D23" s="46">
        <f>COUNTIF('11А'!A1:A100,"&lt;=1")</f>
        <v>0</v>
      </c>
      <c r="E23" s="46">
        <f>COUNTIF('11А'!A1:A100,"=2")</f>
        <v>1</v>
      </c>
      <c r="F23" s="19">
        <f>COUNTIF('11А'!B1:B100,"&gt;=3")</f>
        <v>13</v>
      </c>
      <c r="G23" s="46">
        <f>COUNTIF('11А'!B1:B100,"&lt;=1")</f>
        <v>0</v>
      </c>
      <c r="H23" s="46">
        <f>COUNTIF('11А'!B1:B100,"=2")</f>
        <v>0</v>
      </c>
      <c r="I23" s="19">
        <f>COUNTIF('11А'!C1:C100,"&gt;=3")</f>
        <v>11</v>
      </c>
      <c r="J23" s="46">
        <f>COUNTIF('11А'!C1:C100,"&lt;=1")</f>
        <v>0</v>
      </c>
      <c r="K23" s="46">
        <f>COUNTIF('11А'!C1:C100,"=2")</f>
        <v>2</v>
      </c>
      <c r="L23" s="19">
        <f>COUNTIF('11А'!D1:D100,"&gt;=3")</f>
        <v>11</v>
      </c>
      <c r="M23" s="46">
        <f>COUNTIF('11А'!D1:D100,"&lt;=1")</f>
        <v>0</v>
      </c>
      <c r="N23" s="46">
        <f>COUNTIF('11А'!D1:D100,"=2")</f>
        <v>2</v>
      </c>
      <c r="O23" s="19">
        <f>COUNTIF('11А'!E1:E100,"&gt;=3")</f>
        <v>10</v>
      </c>
      <c r="P23" s="46">
        <f>COUNTIF('11А'!E1:E100,"&lt;=1")</f>
        <v>0</v>
      </c>
      <c r="Q23" s="46">
        <f>COUNTIF('11А'!E1:E100,"=2")</f>
        <v>3</v>
      </c>
      <c r="R23" s="19">
        <f>COUNTIF('11А'!F1:F100,"&gt;=3")</f>
        <v>10</v>
      </c>
      <c r="S23" s="46">
        <f>COUNTIF('11А'!F1:F100,"&lt;=1")</f>
        <v>1</v>
      </c>
      <c r="T23" s="46">
        <f>COUNTIF('11А'!F1:F100,"=2")</f>
        <v>2</v>
      </c>
      <c r="U23" s="19">
        <f>COUNTIF('11А'!G1:G100,"&gt;=3")</f>
        <v>12</v>
      </c>
      <c r="V23" s="46">
        <f>COUNTIF('11А'!G1:G100,"&lt;=1")</f>
        <v>0</v>
      </c>
      <c r="W23" s="46">
        <f>COUNTIF('11А'!G1:G100,"=2")</f>
        <v>1</v>
      </c>
      <c r="X23" s="19">
        <f>COUNTIF('11А'!H1:H100,"&gt;=3")</f>
        <v>12</v>
      </c>
      <c r="Y23" s="46">
        <f>COUNTIF('11А'!H1:H100,"&lt;=1")</f>
        <v>0</v>
      </c>
      <c r="Z23" s="46">
        <f>COUNTIF('11А'!H1:H100,"=2")</f>
        <v>1</v>
      </c>
      <c r="AA23" s="19">
        <f>COUNTIF('11А'!I1:I100,"&gt;=3")</f>
        <v>13</v>
      </c>
      <c r="AB23" s="46">
        <f>COUNTIF('11А'!I1:I100,"&lt;=1")</f>
        <v>0</v>
      </c>
      <c r="AC23" s="46">
        <f>COUNTIF('11А'!I1:I100,"=2")</f>
        <v>0</v>
      </c>
      <c r="AD23" s="19">
        <f>COUNTIF('11А'!J1:J100,"&gt;=3")</f>
        <v>13</v>
      </c>
      <c r="AE23" s="46">
        <f>COUNTIF('11А'!J1:J100,"&lt;=1")</f>
        <v>0</v>
      </c>
      <c r="AF23" s="46">
        <f>COUNTIF('11А'!J1:J100,"=2")</f>
        <v>0</v>
      </c>
      <c r="AG23" s="19">
        <f>COUNTIF('11А'!K1:K100,"&gt;=3")</f>
        <v>12</v>
      </c>
      <c r="AH23" s="46">
        <f>COUNTIF('11А'!K1:K100,"&lt;=1")</f>
        <v>0</v>
      </c>
      <c r="AI23" s="46">
        <f>COUNTIF('11А'!K1:K100,"=2")</f>
        <v>1</v>
      </c>
      <c r="AJ23" s="19">
        <f>COUNTIF('11А'!L1:L100,"&gt;=3")</f>
        <v>12</v>
      </c>
      <c r="AK23" s="46">
        <f>COUNTIF('11А'!L1:L100,"&lt;=1")</f>
        <v>0</v>
      </c>
      <c r="AL23" s="46">
        <f>COUNTIF('11А'!L1:L100,"=2")</f>
        <v>1</v>
      </c>
      <c r="AM23" s="19">
        <f>COUNTIF('11А'!M1:M100,"&gt;=3")</f>
        <v>13</v>
      </c>
      <c r="AN23" s="46">
        <f>COUNTIF('11А'!M1:M100,"&lt;=1")</f>
        <v>0</v>
      </c>
      <c r="AO23" s="46">
        <f>COUNTIF('11А'!M1:M100,"=2")</f>
        <v>0</v>
      </c>
      <c r="AP23" s="19">
        <f>COUNTIF('11А'!N1:N100,"&gt;=3")</f>
        <v>13</v>
      </c>
      <c r="AQ23" s="46">
        <f>COUNTIF('11А'!N1:N100,"&lt;=1")</f>
        <v>0</v>
      </c>
      <c r="AR23" s="46">
        <f>COUNTIF('11А'!N1:N100,"=2")</f>
        <v>0</v>
      </c>
      <c r="AS23" s="19">
        <f>COUNTIF('11А'!O1:O100,"&gt;=3")</f>
        <v>13</v>
      </c>
      <c r="AT23" s="46">
        <f>COUNTIF('11А'!O1:O100,"&lt;=1")</f>
        <v>0</v>
      </c>
      <c r="AU23" s="46">
        <f>COUNTIF('11А'!O1:O100,"=2")</f>
        <v>0</v>
      </c>
      <c r="AV23" s="19">
        <f>COUNTIF('11А'!P1:P100,"&gt;=3")</f>
        <v>12</v>
      </c>
      <c r="AW23" s="46">
        <f>COUNTIF('11А'!P1:P100,"&lt;=1")</f>
        <v>0</v>
      </c>
      <c r="AX23" s="46">
        <f>COUNTIF('11А'!P1:P100,"=2")</f>
        <v>1</v>
      </c>
    </row>
    <row r="24" spans="1:50" ht="16.5" thickBot="1">
      <c r="A24" s="6"/>
      <c r="B24" s="36">
        <f>SUM(B4:B23)</f>
        <v>408</v>
      </c>
      <c r="C24" s="63">
        <f>SUM(C4:C23)</f>
        <v>351</v>
      </c>
      <c r="D24" s="38">
        <f t="shared" ref="D24:AG24" si="0">SUM(D4:D23)</f>
        <v>3</v>
      </c>
      <c r="E24" s="38">
        <f t="shared" si="0"/>
        <v>54</v>
      </c>
      <c r="F24" s="37">
        <f t="shared" si="0"/>
        <v>363</v>
      </c>
      <c r="G24" s="38">
        <f t="shared" si="0"/>
        <v>2</v>
      </c>
      <c r="H24" s="38">
        <f t="shared" si="0"/>
        <v>44</v>
      </c>
      <c r="I24" s="37">
        <f t="shared" si="0"/>
        <v>369</v>
      </c>
      <c r="J24" s="38">
        <f t="shared" si="0"/>
        <v>1</v>
      </c>
      <c r="K24" s="38">
        <f t="shared" si="0"/>
        <v>38</v>
      </c>
      <c r="L24" s="37">
        <f t="shared" si="0"/>
        <v>364</v>
      </c>
      <c r="M24" s="38">
        <f t="shared" si="0"/>
        <v>0</v>
      </c>
      <c r="N24" s="38">
        <f t="shared" si="0"/>
        <v>44</v>
      </c>
      <c r="O24" s="37">
        <f t="shared" si="0"/>
        <v>374</v>
      </c>
      <c r="P24" s="38">
        <f t="shared" si="0"/>
        <v>0</v>
      </c>
      <c r="Q24" s="38">
        <f t="shared" si="0"/>
        <v>34</v>
      </c>
      <c r="R24" s="37">
        <f t="shared" si="0"/>
        <v>346</v>
      </c>
      <c r="S24" s="38">
        <f t="shared" si="0"/>
        <v>2</v>
      </c>
      <c r="T24" s="38">
        <f t="shared" si="0"/>
        <v>60</v>
      </c>
      <c r="U24" s="37">
        <f t="shared" si="0"/>
        <v>354</v>
      </c>
      <c r="V24" s="38">
        <f t="shared" si="0"/>
        <v>3</v>
      </c>
      <c r="W24" s="38">
        <f t="shared" si="0"/>
        <v>51</v>
      </c>
      <c r="X24" s="37">
        <f t="shared" si="0"/>
        <v>338</v>
      </c>
      <c r="Y24" s="38">
        <f t="shared" si="0"/>
        <v>6</v>
      </c>
      <c r="Z24" s="38">
        <f t="shared" si="0"/>
        <v>64</v>
      </c>
      <c r="AA24" s="37">
        <f t="shared" si="0"/>
        <v>362</v>
      </c>
      <c r="AB24" s="38">
        <f t="shared" si="0"/>
        <v>3</v>
      </c>
      <c r="AC24" s="38">
        <f t="shared" si="0"/>
        <v>43</v>
      </c>
      <c r="AD24" s="37">
        <f t="shared" si="0"/>
        <v>368</v>
      </c>
      <c r="AE24" s="38">
        <f t="shared" si="0"/>
        <v>1</v>
      </c>
      <c r="AF24" s="38">
        <f t="shared" si="0"/>
        <v>39</v>
      </c>
      <c r="AG24" s="37">
        <f t="shared" si="0"/>
        <v>367</v>
      </c>
      <c r="AH24" s="38">
        <f t="shared" ref="AH24:AX24" si="1">SUM(AH4:AH23)</f>
        <v>1</v>
      </c>
      <c r="AI24" s="38">
        <f t="shared" si="1"/>
        <v>40</v>
      </c>
      <c r="AJ24" s="37">
        <f t="shared" si="1"/>
        <v>377</v>
      </c>
      <c r="AK24" s="38">
        <f t="shared" si="1"/>
        <v>2</v>
      </c>
      <c r="AL24" s="38">
        <f t="shared" si="1"/>
        <v>29</v>
      </c>
      <c r="AM24" s="37">
        <f t="shared" si="1"/>
        <v>361</v>
      </c>
      <c r="AN24" s="38">
        <f t="shared" si="1"/>
        <v>5</v>
      </c>
      <c r="AO24" s="38">
        <f t="shared" si="1"/>
        <v>42</v>
      </c>
      <c r="AP24" s="37">
        <f t="shared" si="1"/>
        <v>358</v>
      </c>
      <c r="AQ24" s="38">
        <f t="shared" si="1"/>
        <v>1</v>
      </c>
      <c r="AR24" s="38">
        <f t="shared" si="1"/>
        <v>49</v>
      </c>
      <c r="AS24" s="37">
        <f t="shared" si="1"/>
        <v>360</v>
      </c>
      <c r="AT24" s="38">
        <f t="shared" si="1"/>
        <v>1</v>
      </c>
      <c r="AU24" s="38">
        <f t="shared" si="1"/>
        <v>47</v>
      </c>
      <c r="AV24" s="37">
        <f t="shared" si="1"/>
        <v>344</v>
      </c>
      <c r="AW24" s="38">
        <f t="shared" si="1"/>
        <v>2</v>
      </c>
      <c r="AX24" s="38">
        <f t="shared" si="1"/>
        <v>62</v>
      </c>
    </row>
    <row r="25" spans="1:50">
      <c r="C25" s="59">
        <f>C24/B24*100</f>
        <v>86.029411764705884</v>
      </c>
      <c r="D25" s="59">
        <f>D24/B24*100</f>
        <v>0.73529411764705876</v>
      </c>
      <c r="E25" s="59">
        <f>E24/B24*100</f>
        <v>13.23529411764706</v>
      </c>
      <c r="F25" s="59">
        <f>F24/B24*100</f>
        <v>88.970588235294116</v>
      </c>
      <c r="G25" s="59">
        <f>G24/B24*100</f>
        <v>0.49019607843137253</v>
      </c>
      <c r="H25" s="59">
        <f>H24/B24*100</f>
        <v>10.784313725490197</v>
      </c>
      <c r="I25" s="59">
        <f>I24/B24*100</f>
        <v>90.441176470588232</v>
      </c>
      <c r="J25" s="59">
        <f>J24/B24*100</f>
        <v>0.24509803921568626</v>
      </c>
      <c r="K25" s="59">
        <f>K24/B24*100</f>
        <v>9.3137254901960791</v>
      </c>
      <c r="L25" s="59">
        <f>L24/B24*100</f>
        <v>89.215686274509807</v>
      </c>
      <c r="M25" s="59">
        <f>M24/B24*100</f>
        <v>0</v>
      </c>
      <c r="N25" s="59">
        <f>N24/B24*100</f>
        <v>10.784313725490197</v>
      </c>
      <c r="O25" s="59">
        <f>O24/B24*100</f>
        <v>91.666666666666657</v>
      </c>
      <c r="P25" s="59">
        <f>P24/B24*100</f>
        <v>0</v>
      </c>
      <c r="Q25" s="59">
        <f>Q24/B24*100</f>
        <v>8.3333333333333321</v>
      </c>
      <c r="R25" s="59">
        <f>R24/B24*100</f>
        <v>84.803921568627445</v>
      </c>
      <c r="S25" s="59">
        <f>S24/B24*100</f>
        <v>0.49019607843137253</v>
      </c>
      <c r="T25" s="59">
        <f>T24/B24*100</f>
        <v>14.705882352941178</v>
      </c>
      <c r="U25" s="59">
        <f>U24/B24*100</f>
        <v>86.764705882352942</v>
      </c>
      <c r="V25" s="59">
        <f>V24/B24*100</f>
        <v>0.73529411764705876</v>
      </c>
      <c r="W25" s="59">
        <f>W24/B24*100</f>
        <v>12.5</v>
      </c>
      <c r="X25" s="59">
        <f>X24/B24*100</f>
        <v>82.843137254901961</v>
      </c>
      <c r="Y25" s="59">
        <f>Y24/B24*100</f>
        <v>1.4705882352941175</v>
      </c>
      <c r="Z25" s="59">
        <f>Z24/B24*100</f>
        <v>15.686274509803921</v>
      </c>
      <c r="AA25" s="59">
        <f>AA24/B24*100</f>
        <v>88.725490196078425</v>
      </c>
      <c r="AB25" s="59">
        <f>AB24/B24*100</f>
        <v>0.73529411764705876</v>
      </c>
      <c r="AC25" s="59">
        <f>AC24/B24*100</f>
        <v>10.53921568627451</v>
      </c>
      <c r="AD25" s="59">
        <f>AD24/B24*100</f>
        <v>90.196078431372555</v>
      </c>
      <c r="AE25" s="59">
        <f>AE24/B24*100</f>
        <v>0.24509803921568626</v>
      </c>
      <c r="AF25" s="59">
        <f>AF24/B24*100</f>
        <v>9.5588235294117645</v>
      </c>
      <c r="AG25" s="59">
        <f>AG24/B24*100</f>
        <v>89.950980392156865</v>
      </c>
      <c r="AH25" s="59">
        <f>AH24/B24*100</f>
        <v>0.24509803921568626</v>
      </c>
      <c r="AI25" s="59">
        <f>AI24/B24*100</f>
        <v>9.8039215686274517</v>
      </c>
      <c r="AJ25" s="59">
        <f>AJ24/B24*100</f>
        <v>92.401960784313729</v>
      </c>
      <c r="AK25" s="59">
        <f>AK24/B24*100</f>
        <v>0.49019607843137253</v>
      </c>
      <c r="AL25" s="59">
        <f>AL24/B24*100</f>
        <v>7.1078431372549016</v>
      </c>
      <c r="AM25" s="59">
        <f>AM24/B24*100</f>
        <v>88.480392156862735</v>
      </c>
      <c r="AN25" s="59">
        <f>AN24/B24*100</f>
        <v>1.2254901960784315</v>
      </c>
      <c r="AO25" s="59">
        <f>AO24/B24*100</f>
        <v>10.294117647058822</v>
      </c>
      <c r="AP25" s="59">
        <f>AP24/B24*100</f>
        <v>87.745098039215691</v>
      </c>
      <c r="AQ25" s="59">
        <f>AQ24/B24*100</f>
        <v>0.24509803921568626</v>
      </c>
      <c r="AR25" s="59">
        <f>AR24/B24*100</f>
        <v>12.009803921568627</v>
      </c>
      <c r="AS25" s="59">
        <f>AS24/B24*100</f>
        <v>88.235294117647058</v>
      </c>
      <c r="AT25" s="59">
        <f>AT24/B24*100</f>
        <v>0.24509803921568626</v>
      </c>
      <c r="AU25" s="59">
        <f>AU24/B24*100</f>
        <v>11.519607843137255</v>
      </c>
      <c r="AV25" s="59">
        <f>AV24/B24*100</f>
        <v>84.313725490196077</v>
      </c>
      <c r="AW25" s="59">
        <f>AW24/B24*100</f>
        <v>0.49019607843137253</v>
      </c>
      <c r="AX25" s="59">
        <f>AX24/B24*100</f>
        <v>15.196078431372548</v>
      </c>
    </row>
  </sheetData>
  <mergeCells count="19">
    <mergeCell ref="A2:A3"/>
    <mergeCell ref="C2:E2"/>
    <mergeCell ref="F2:H2"/>
    <mergeCell ref="I2:K2"/>
    <mergeCell ref="AP2:AR2"/>
    <mergeCell ref="L2:N2"/>
    <mergeCell ref="O2:Q2"/>
    <mergeCell ref="R2:T2"/>
    <mergeCell ref="U2:W2"/>
    <mergeCell ref="B1:B3"/>
    <mergeCell ref="AS2:AU2"/>
    <mergeCell ref="AV2:AX2"/>
    <mergeCell ref="AI1:AX1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G34" sqref="G34"/>
    </sheetView>
  </sheetViews>
  <sheetFormatPr defaultRowHeight="15"/>
  <cols>
    <col min="17" max="17" width="9.140625" style="49"/>
  </cols>
  <sheetData>
    <row r="1" spans="1:17" ht="15.75" thickBot="1">
      <c r="A1" s="43">
        <v>2</v>
      </c>
      <c r="B1" s="43">
        <v>2</v>
      </c>
      <c r="C1" s="43">
        <v>2</v>
      </c>
      <c r="D1" s="43">
        <v>2</v>
      </c>
      <c r="E1" s="43">
        <v>2</v>
      </c>
      <c r="F1" s="43">
        <v>3</v>
      </c>
      <c r="G1" s="43">
        <v>2</v>
      </c>
      <c r="H1" s="43">
        <v>2</v>
      </c>
      <c r="I1" s="43">
        <v>2</v>
      </c>
      <c r="J1" s="43">
        <v>2</v>
      </c>
      <c r="K1" s="43">
        <v>3</v>
      </c>
      <c r="L1" s="43">
        <v>3</v>
      </c>
      <c r="M1" s="43">
        <v>2</v>
      </c>
      <c r="N1" s="43">
        <v>3</v>
      </c>
      <c r="O1" s="43">
        <v>3</v>
      </c>
      <c r="P1" s="43">
        <v>3</v>
      </c>
      <c r="Q1" s="49">
        <f>AVERAGE(A1:P1)</f>
        <v>2.375</v>
      </c>
    </row>
    <row r="2" spans="1:17" ht="15.75" thickBot="1">
      <c r="A2" s="43">
        <v>3</v>
      </c>
      <c r="B2" s="43">
        <v>3</v>
      </c>
      <c r="C2" s="43">
        <v>3</v>
      </c>
      <c r="D2" s="43">
        <v>3</v>
      </c>
      <c r="E2" s="43">
        <v>4</v>
      </c>
      <c r="F2" s="43">
        <v>3</v>
      </c>
      <c r="G2" s="43">
        <v>3</v>
      </c>
      <c r="H2" s="43">
        <v>3</v>
      </c>
      <c r="I2" s="43">
        <v>3</v>
      </c>
      <c r="J2" s="43">
        <v>4</v>
      </c>
      <c r="K2" s="43">
        <v>3</v>
      </c>
      <c r="L2" s="43">
        <v>3</v>
      </c>
      <c r="M2" s="43">
        <v>3</v>
      </c>
      <c r="N2" s="43">
        <v>3</v>
      </c>
      <c r="O2" s="43">
        <v>4</v>
      </c>
      <c r="P2" s="43">
        <v>3</v>
      </c>
      <c r="Q2" s="49">
        <f t="shared" ref="Q2:Q31" si="0">AVERAGE(A2:P2)</f>
        <v>3.1875</v>
      </c>
    </row>
    <row r="3" spans="1:17" ht="15.75" thickBot="1">
      <c r="A3" s="43">
        <v>2</v>
      </c>
      <c r="B3" s="43">
        <v>3</v>
      </c>
      <c r="C3" s="43">
        <v>4</v>
      </c>
      <c r="D3" s="43">
        <v>2</v>
      </c>
      <c r="E3" s="43">
        <v>4</v>
      </c>
      <c r="F3" s="43">
        <v>3</v>
      </c>
      <c r="G3" s="43">
        <v>3</v>
      </c>
      <c r="H3" s="43">
        <v>3</v>
      </c>
      <c r="I3" s="43">
        <v>2</v>
      </c>
      <c r="J3" s="43">
        <v>2</v>
      </c>
      <c r="K3" s="43">
        <v>3</v>
      </c>
      <c r="L3" s="43">
        <v>3</v>
      </c>
      <c r="M3" s="43">
        <v>3</v>
      </c>
      <c r="N3" s="43">
        <v>3</v>
      </c>
      <c r="O3" s="43">
        <v>2</v>
      </c>
      <c r="P3" s="43">
        <v>3</v>
      </c>
      <c r="Q3" s="49">
        <f t="shared" si="0"/>
        <v>2.8125</v>
      </c>
    </row>
    <row r="4" spans="1:17" ht="15.75" thickBot="1">
      <c r="A4" s="43">
        <v>3</v>
      </c>
      <c r="B4" s="43">
        <v>4</v>
      </c>
      <c r="C4" s="43">
        <v>4</v>
      </c>
      <c r="D4" s="43">
        <v>4</v>
      </c>
      <c r="E4" s="43">
        <v>4</v>
      </c>
      <c r="F4" s="43">
        <v>4</v>
      </c>
      <c r="G4" s="43">
        <v>3</v>
      </c>
      <c r="H4" s="43">
        <v>4</v>
      </c>
      <c r="I4" s="43">
        <v>4</v>
      </c>
      <c r="J4" s="43">
        <v>4</v>
      </c>
      <c r="K4" s="43">
        <v>4</v>
      </c>
      <c r="L4" s="43">
        <v>4</v>
      </c>
      <c r="M4" s="43">
        <v>3</v>
      </c>
      <c r="N4" s="43">
        <v>4</v>
      </c>
      <c r="O4" s="43">
        <v>4</v>
      </c>
      <c r="P4" s="43">
        <v>4</v>
      </c>
      <c r="Q4" s="49">
        <f t="shared" si="0"/>
        <v>3.8125</v>
      </c>
    </row>
    <row r="5" spans="1:17" ht="15.75" thickBot="1">
      <c r="A5" s="43">
        <v>2</v>
      </c>
      <c r="B5" s="43">
        <v>1</v>
      </c>
      <c r="C5" s="43">
        <v>2</v>
      </c>
      <c r="D5" s="43">
        <v>3</v>
      </c>
      <c r="E5" s="43">
        <v>2</v>
      </c>
      <c r="F5" s="43">
        <v>3</v>
      </c>
      <c r="G5" s="43">
        <v>2</v>
      </c>
      <c r="H5" s="43">
        <v>3</v>
      </c>
      <c r="I5" s="43">
        <v>2</v>
      </c>
      <c r="J5" s="43">
        <v>2</v>
      </c>
      <c r="K5" s="43">
        <v>2</v>
      </c>
      <c r="L5" s="43">
        <v>3</v>
      </c>
      <c r="M5" s="43">
        <v>3</v>
      </c>
      <c r="N5" s="43">
        <v>3</v>
      </c>
      <c r="O5" s="43">
        <v>2</v>
      </c>
      <c r="P5" s="43">
        <v>2</v>
      </c>
      <c r="Q5" s="49">
        <f t="shared" si="0"/>
        <v>2.3125</v>
      </c>
    </row>
    <row r="6" spans="1:17" ht="15.75" thickBot="1">
      <c r="A6" s="43">
        <v>1</v>
      </c>
      <c r="B6" s="43">
        <v>3</v>
      </c>
      <c r="C6" s="43">
        <v>1</v>
      </c>
      <c r="D6" s="43">
        <v>3</v>
      </c>
      <c r="E6" s="43">
        <v>4</v>
      </c>
      <c r="F6" s="43">
        <v>2</v>
      </c>
      <c r="G6" s="43">
        <v>3</v>
      </c>
      <c r="H6" s="43">
        <v>1</v>
      </c>
      <c r="I6" s="43">
        <v>3</v>
      </c>
      <c r="J6" s="43">
        <v>4</v>
      </c>
      <c r="K6" s="43">
        <v>3</v>
      </c>
      <c r="L6" s="43">
        <v>3</v>
      </c>
      <c r="M6" s="43">
        <v>2</v>
      </c>
      <c r="N6" s="43">
        <v>3</v>
      </c>
      <c r="O6" s="43">
        <v>3</v>
      </c>
      <c r="P6" s="43">
        <v>3</v>
      </c>
      <c r="Q6" s="49">
        <f t="shared" si="0"/>
        <v>2.625</v>
      </c>
    </row>
    <row r="7" spans="1:17" ht="15.75" thickBot="1">
      <c r="A7" s="43">
        <v>1</v>
      </c>
      <c r="B7" s="43">
        <v>1</v>
      </c>
      <c r="C7" s="43">
        <v>3</v>
      </c>
      <c r="D7" s="43">
        <v>3</v>
      </c>
      <c r="E7" s="43">
        <v>4</v>
      </c>
      <c r="F7" s="43">
        <v>2</v>
      </c>
      <c r="G7" s="43">
        <v>4</v>
      </c>
      <c r="H7" s="43">
        <v>3</v>
      </c>
      <c r="I7" s="43">
        <v>2</v>
      </c>
      <c r="J7" s="43">
        <v>2</v>
      </c>
      <c r="K7" s="43">
        <v>2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9">
        <f t="shared" si="0"/>
        <v>2.625</v>
      </c>
    </row>
    <row r="8" spans="1:17" ht="15.75" thickBot="1">
      <c r="A8" s="43">
        <v>3</v>
      </c>
      <c r="B8" s="43">
        <v>4</v>
      </c>
      <c r="C8" s="43">
        <v>4</v>
      </c>
      <c r="D8" s="43">
        <v>4</v>
      </c>
      <c r="E8" s="43">
        <v>4</v>
      </c>
      <c r="F8" s="43">
        <v>3</v>
      </c>
      <c r="G8" s="43">
        <v>4</v>
      </c>
      <c r="H8" s="43">
        <v>4</v>
      </c>
      <c r="I8" s="43">
        <v>4</v>
      </c>
      <c r="J8" s="43">
        <v>4</v>
      </c>
      <c r="K8" s="43">
        <v>3</v>
      </c>
      <c r="L8" s="43">
        <v>4</v>
      </c>
      <c r="M8" s="43">
        <v>3</v>
      </c>
      <c r="N8" s="43">
        <v>4</v>
      </c>
      <c r="O8" s="43">
        <v>3</v>
      </c>
      <c r="P8" s="43">
        <v>4</v>
      </c>
      <c r="Q8" s="49">
        <f t="shared" si="0"/>
        <v>3.6875</v>
      </c>
    </row>
    <row r="9" spans="1:17" ht="15.75" thickBot="1">
      <c r="A9" s="43">
        <v>3</v>
      </c>
      <c r="B9" s="43">
        <v>4</v>
      </c>
      <c r="C9" s="43">
        <v>3</v>
      </c>
      <c r="D9" s="43">
        <v>3</v>
      </c>
      <c r="E9" s="43">
        <v>3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3.0625</v>
      </c>
    </row>
    <row r="10" spans="1:17" ht="15.75" thickBot="1">
      <c r="A10" s="43">
        <v>3</v>
      </c>
      <c r="B10" s="43">
        <v>3</v>
      </c>
      <c r="C10" s="43">
        <v>3</v>
      </c>
      <c r="D10" s="43">
        <v>2</v>
      </c>
      <c r="E10" s="43">
        <v>3</v>
      </c>
      <c r="F10" s="43">
        <v>3</v>
      </c>
      <c r="G10" s="43">
        <v>2</v>
      </c>
      <c r="H10" s="43">
        <v>2</v>
      </c>
      <c r="I10" s="43">
        <v>3</v>
      </c>
      <c r="J10" s="43">
        <v>3</v>
      </c>
      <c r="K10" s="43">
        <v>3</v>
      </c>
      <c r="L10" s="43">
        <v>3</v>
      </c>
      <c r="M10" s="43">
        <v>2</v>
      </c>
      <c r="N10" s="43">
        <v>2</v>
      </c>
      <c r="O10" s="43">
        <v>2</v>
      </c>
      <c r="P10" s="43">
        <v>2</v>
      </c>
      <c r="Q10" s="49">
        <f t="shared" si="0"/>
        <v>2.5625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4</v>
      </c>
      <c r="F11" s="43">
        <v>3</v>
      </c>
      <c r="G11" s="43">
        <v>3</v>
      </c>
      <c r="H11" s="43">
        <v>3</v>
      </c>
      <c r="I11" s="43">
        <v>2</v>
      </c>
      <c r="J11" s="43">
        <v>3</v>
      </c>
      <c r="K11" s="43">
        <v>2</v>
      </c>
      <c r="L11" s="43">
        <v>3</v>
      </c>
      <c r="M11" s="43">
        <v>2</v>
      </c>
      <c r="N11" s="43">
        <v>3</v>
      </c>
      <c r="O11" s="43">
        <v>3</v>
      </c>
      <c r="P11" s="43">
        <v>3</v>
      </c>
      <c r="Q11" s="49">
        <f t="shared" si="0"/>
        <v>2.875</v>
      </c>
    </row>
    <row r="12" spans="1:17" ht="15.75" thickBot="1">
      <c r="A12" s="43">
        <v>3</v>
      </c>
      <c r="B12" s="43">
        <v>4</v>
      </c>
      <c r="C12" s="43">
        <v>4</v>
      </c>
      <c r="D12" s="43">
        <v>3</v>
      </c>
      <c r="E12" s="43">
        <v>4</v>
      </c>
      <c r="F12" s="43">
        <v>4</v>
      </c>
      <c r="G12" s="43">
        <v>1</v>
      </c>
      <c r="H12" s="43">
        <v>2</v>
      </c>
      <c r="I12" s="43">
        <v>3</v>
      </c>
      <c r="J12" s="43">
        <v>3</v>
      </c>
      <c r="K12" s="43">
        <v>3</v>
      </c>
      <c r="L12" s="43">
        <v>2</v>
      </c>
      <c r="M12" s="43">
        <v>3</v>
      </c>
      <c r="N12" s="43">
        <v>3</v>
      </c>
      <c r="O12" s="43">
        <v>3</v>
      </c>
      <c r="P12" s="43">
        <v>4</v>
      </c>
      <c r="Q12" s="49">
        <f t="shared" si="0"/>
        <v>3.0625</v>
      </c>
    </row>
    <row r="13" spans="1:17" ht="15.75" thickBot="1">
      <c r="A13" s="43">
        <v>3</v>
      </c>
      <c r="B13" s="43">
        <v>3</v>
      </c>
      <c r="C13" s="43">
        <v>4</v>
      </c>
      <c r="D13" s="43">
        <v>4</v>
      </c>
      <c r="E13" s="43">
        <v>4</v>
      </c>
      <c r="F13" s="43">
        <v>4</v>
      </c>
      <c r="G13" s="43">
        <v>4</v>
      </c>
      <c r="H13" s="43">
        <v>4</v>
      </c>
      <c r="I13" s="43">
        <v>3</v>
      </c>
      <c r="J13" s="43">
        <v>3</v>
      </c>
      <c r="K13" s="43">
        <v>4</v>
      </c>
      <c r="L13" s="43">
        <v>4</v>
      </c>
      <c r="M13" s="43">
        <v>4</v>
      </c>
      <c r="N13" s="43">
        <v>4</v>
      </c>
      <c r="O13" s="43">
        <v>4</v>
      </c>
      <c r="P13" s="43">
        <v>4</v>
      </c>
      <c r="Q13" s="49">
        <f t="shared" si="0"/>
        <v>3.75</v>
      </c>
    </row>
    <row r="14" spans="1:17" ht="15.75" thickBot="1">
      <c r="A14" s="43">
        <v>3</v>
      </c>
      <c r="B14" s="43">
        <v>3</v>
      </c>
      <c r="C14" s="43">
        <v>3</v>
      </c>
      <c r="D14" s="43">
        <v>2</v>
      </c>
      <c r="E14" s="43">
        <v>4</v>
      </c>
      <c r="F14" s="43">
        <v>2</v>
      </c>
      <c r="G14" s="43">
        <v>2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2</v>
      </c>
      <c r="N14" s="43">
        <v>3</v>
      </c>
      <c r="O14" s="43">
        <v>3</v>
      </c>
      <c r="P14" s="43">
        <v>3</v>
      </c>
      <c r="Q14" s="49">
        <f t="shared" si="0"/>
        <v>2.8125</v>
      </c>
    </row>
    <row r="15" spans="1:17" ht="15.75" thickBot="1">
      <c r="A15" s="43">
        <v>4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2</v>
      </c>
      <c r="P15" s="43">
        <v>3</v>
      </c>
      <c r="Q15" s="49">
        <f t="shared" si="0"/>
        <v>3</v>
      </c>
    </row>
    <row r="16" spans="1:17" ht="15.75" thickBot="1">
      <c r="A16" s="43">
        <v>3</v>
      </c>
      <c r="B16" s="43">
        <v>4</v>
      </c>
      <c r="C16" s="43">
        <v>4</v>
      </c>
      <c r="D16" s="43">
        <v>4</v>
      </c>
      <c r="E16" s="43">
        <v>4</v>
      </c>
      <c r="F16" s="43">
        <v>4</v>
      </c>
      <c r="G16" s="43">
        <v>4</v>
      </c>
      <c r="H16" s="43">
        <v>4</v>
      </c>
      <c r="I16" s="43">
        <v>3</v>
      </c>
      <c r="J16" s="43">
        <v>3</v>
      </c>
      <c r="K16" s="43">
        <v>3</v>
      </c>
      <c r="L16" s="43">
        <v>4</v>
      </c>
      <c r="M16" s="43">
        <v>4</v>
      </c>
      <c r="N16" s="43">
        <v>4</v>
      </c>
      <c r="O16" s="43">
        <v>4</v>
      </c>
      <c r="P16" s="43">
        <v>4</v>
      </c>
      <c r="Q16" s="49">
        <f t="shared" si="0"/>
        <v>3.75</v>
      </c>
    </row>
    <row r="17" spans="1:17" ht="15.75" thickBot="1">
      <c r="A17" s="43">
        <v>4</v>
      </c>
      <c r="B17" s="43">
        <v>4</v>
      </c>
      <c r="C17" s="43">
        <v>4</v>
      </c>
      <c r="D17" s="43">
        <v>4</v>
      </c>
      <c r="E17" s="43">
        <v>4</v>
      </c>
      <c r="F17" s="43">
        <v>4</v>
      </c>
      <c r="G17" s="43">
        <v>4</v>
      </c>
      <c r="H17" s="43">
        <v>4</v>
      </c>
      <c r="I17" s="43">
        <v>4</v>
      </c>
      <c r="J17" s="43">
        <v>4</v>
      </c>
      <c r="K17" s="43">
        <v>4</v>
      </c>
      <c r="L17" s="43">
        <v>4</v>
      </c>
      <c r="M17" s="43">
        <v>4</v>
      </c>
      <c r="N17" s="43">
        <v>4</v>
      </c>
      <c r="O17" s="43">
        <v>4</v>
      </c>
      <c r="P17" s="43">
        <v>4</v>
      </c>
      <c r="Q17" s="49">
        <f t="shared" si="0"/>
        <v>4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3</v>
      </c>
      <c r="J18" s="43">
        <v>4</v>
      </c>
      <c r="K18" s="43">
        <v>3</v>
      </c>
      <c r="L18" s="43">
        <v>3</v>
      </c>
      <c r="M18" s="43">
        <v>3</v>
      </c>
      <c r="N18" s="43">
        <v>3</v>
      </c>
      <c r="O18" s="43">
        <v>4</v>
      </c>
      <c r="P18" s="43">
        <v>3</v>
      </c>
      <c r="Q18" s="49">
        <f t="shared" si="0"/>
        <v>3.1875</v>
      </c>
    </row>
    <row r="19" spans="1:17" ht="15.75" thickBot="1">
      <c r="A19" s="43">
        <v>3</v>
      </c>
      <c r="B19" s="43">
        <v>3</v>
      </c>
      <c r="C19" s="43">
        <v>3</v>
      </c>
      <c r="D19" s="43">
        <v>3</v>
      </c>
      <c r="E19" s="43">
        <v>4</v>
      </c>
      <c r="F19" s="43">
        <v>2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v>3</v>
      </c>
      <c r="O19" s="43">
        <v>2</v>
      </c>
      <c r="P19" s="43">
        <v>3</v>
      </c>
      <c r="Q19" s="49">
        <f t="shared" si="0"/>
        <v>2.9375</v>
      </c>
    </row>
    <row r="20" spans="1:17" ht="15.75" thickBot="1">
      <c r="A20" s="43">
        <v>3</v>
      </c>
      <c r="B20" s="43">
        <v>3</v>
      </c>
      <c r="C20" s="43">
        <v>4</v>
      </c>
      <c r="D20" s="43">
        <v>4</v>
      </c>
      <c r="E20" s="43">
        <v>4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4</v>
      </c>
      <c r="N20" s="43">
        <v>3</v>
      </c>
      <c r="O20" s="43">
        <v>3</v>
      </c>
      <c r="P20" s="43">
        <v>3</v>
      </c>
      <c r="Q20" s="49">
        <f t="shared" si="0"/>
        <v>3.25</v>
      </c>
    </row>
    <row r="21" spans="1:17">
      <c r="Q21" s="49" t="e">
        <f t="shared" si="0"/>
        <v>#DIV/0!</v>
      </c>
    </row>
    <row r="22" spans="1:17">
      <c r="Q22" s="49" t="e">
        <f t="shared" si="0"/>
        <v>#DIV/0!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3.0843750000000005</v>
      </c>
    </row>
    <row r="102" spans="1:16">
      <c r="A102" s="48">
        <f>AVERAGE(A1:A98)</f>
        <v>2.75</v>
      </c>
      <c r="B102" s="48">
        <f t="shared" ref="B102:P102" si="1">AVERAGE(B1:B98)</f>
        <v>3.05</v>
      </c>
      <c r="C102" s="48">
        <f t="shared" si="1"/>
        <v>3.2</v>
      </c>
      <c r="D102" s="48">
        <f t="shared" si="1"/>
        <v>3.1</v>
      </c>
      <c r="E102" s="48">
        <f t="shared" si="1"/>
        <v>3.65</v>
      </c>
      <c r="F102" s="48">
        <f t="shared" si="1"/>
        <v>3.05</v>
      </c>
      <c r="G102" s="48">
        <f t="shared" si="1"/>
        <v>2.95</v>
      </c>
      <c r="H102" s="48">
        <f t="shared" si="1"/>
        <v>3</v>
      </c>
      <c r="I102" s="48">
        <f t="shared" si="1"/>
        <v>2.9</v>
      </c>
      <c r="J102" s="48">
        <f t="shared" si="1"/>
        <v>3.1</v>
      </c>
      <c r="K102" s="48">
        <f t="shared" si="1"/>
        <v>3</v>
      </c>
      <c r="L102" s="48">
        <f t="shared" si="1"/>
        <v>3.2</v>
      </c>
      <c r="M102" s="48">
        <f t="shared" si="1"/>
        <v>2.95</v>
      </c>
      <c r="N102" s="48">
        <f t="shared" si="1"/>
        <v>3.2</v>
      </c>
      <c r="O102" s="48">
        <f t="shared" si="1"/>
        <v>3.05</v>
      </c>
      <c r="P102" s="48">
        <f t="shared" si="1"/>
        <v>3.2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E34" sqref="E34"/>
    </sheetView>
  </sheetViews>
  <sheetFormatPr defaultRowHeight="15"/>
  <cols>
    <col min="17" max="17" width="9.140625" style="49"/>
  </cols>
  <sheetData>
    <row r="1" spans="1:17" ht="15.75" thickBot="1">
      <c r="A1" s="43">
        <v>4</v>
      </c>
      <c r="B1" s="43">
        <v>4</v>
      </c>
      <c r="C1" s="43">
        <v>4</v>
      </c>
      <c r="D1" s="43">
        <v>4</v>
      </c>
      <c r="E1" s="43">
        <v>4</v>
      </c>
      <c r="F1" s="43">
        <v>4</v>
      </c>
      <c r="G1" s="43">
        <v>4</v>
      </c>
      <c r="H1" s="43">
        <v>4</v>
      </c>
      <c r="I1" s="43">
        <v>4</v>
      </c>
      <c r="J1" s="43">
        <v>4</v>
      </c>
      <c r="K1" s="43">
        <v>4</v>
      </c>
      <c r="L1" s="43">
        <v>4</v>
      </c>
      <c r="M1" s="43">
        <v>4</v>
      </c>
      <c r="N1" s="43">
        <v>4</v>
      </c>
      <c r="O1" s="43">
        <v>4</v>
      </c>
      <c r="P1" s="43">
        <v>4</v>
      </c>
      <c r="Q1" s="49">
        <f>AVERAGE(A1:P1)</f>
        <v>4</v>
      </c>
    </row>
    <row r="2" spans="1:17" ht="15.75" thickBot="1">
      <c r="A2" s="43">
        <v>2</v>
      </c>
      <c r="B2" s="43">
        <v>2</v>
      </c>
      <c r="C2" s="43">
        <v>2</v>
      </c>
      <c r="D2" s="43">
        <v>2</v>
      </c>
      <c r="E2" s="43">
        <v>3</v>
      </c>
      <c r="F2" s="43">
        <v>3</v>
      </c>
      <c r="G2" s="43">
        <v>3</v>
      </c>
      <c r="H2" s="43">
        <v>2</v>
      </c>
      <c r="I2" s="43">
        <v>2</v>
      </c>
      <c r="J2" s="43">
        <v>3</v>
      </c>
      <c r="K2" s="43">
        <v>2</v>
      </c>
      <c r="L2" s="43">
        <v>2</v>
      </c>
      <c r="M2" s="43">
        <v>2</v>
      </c>
      <c r="N2" s="43">
        <v>3</v>
      </c>
      <c r="O2" s="43">
        <v>2</v>
      </c>
      <c r="P2" s="43">
        <v>2</v>
      </c>
      <c r="Q2" s="49">
        <f t="shared" ref="Q2:Q31" si="0">AVERAGE(A2:P2)</f>
        <v>2.3125</v>
      </c>
    </row>
    <row r="3" spans="1:17" ht="15.75" thickBot="1">
      <c r="A3" s="43">
        <v>4</v>
      </c>
      <c r="B3" s="43">
        <v>4</v>
      </c>
      <c r="C3" s="43">
        <v>4</v>
      </c>
      <c r="D3" s="43">
        <v>4</v>
      </c>
      <c r="E3" s="43">
        <v>4</v>
      </c>
      <c r="F3" s="43">
        <v>4</v>
      </c>
      <c r="G3" s="43">
        <v>3</v>
      </c>
      <c r="H3" s="43">
        <v>4</v>
      </c>
      <c r="I3" s="43">
        <v>4</v>
      </c>
      <c r="J3" s="43">
        <v>4</v>
      </c>
      <c r="K3" s="43">
        <v>4</v>
      </c>
      <c r="L3" s="43">
        <v>4</v>
      </c>
      <c r="M3" s="43">
        <v>4</v>
      </c>
      <c r="N3" s="43">
        <v>4</v>
      </c>
      <c r="O3" s="43">
        <v>4</v>
      </c>
      <c r="P3" s="43">
        <v>4</v>
      </c>
      <c r="Q3" s="49">
        <f t="shared" si="0"/>
        <v>3.9375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3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3</v>
      </c>
    </row>
    <row r="5" spans="1:17" ht="15.75" thickBot="1">
      <c r="A5" s="43">
        <v>3</v>
      </c>
      <c r="B5" s="43">
        <v>3</v>
      </c>
      <c r="C5" s="43">
        <v>4</v>
      </c>
      <c r="D5" s="43">
        <v>3</v>
      </c>
      <c r="E5" s="43">
        <v>4</v>
      </c>
      <c r="F5" s="43">
        <v>3</v>
      </c>
      <c r="G5" s="43">
        <v>3</v>
      </c>
      <c r="H5" s="43">
        <v>3</v>
      </c>
      <c r="I5" s="43">
        <v>3</v>
      </c>
      <c r="J5" s="43">
        <v>4</v>
      </c>
      <c r="K5" s="43">
        <v>3</v>
      </c>
      <c r="L5" s="43">
        <v>3</v>
      </c>
      <c r="M5" s="43">
        <v>4</v>
      </c>
      <c r="N5" s="43">
        <v>4</v>
      </c>
      <c r="O5" s="43">
        <v>3</v>
      </c>
      <c r="P5" s="43">
        <v>3</v>
      </c>
      <c r="Q5" s="49">
        <f t="shared" si="0"/>
        <v>3.3125</v>
      </c>
    </row>
    <row r="6" spans="1:17" ht="15.75" thickBot="1">
      <c r="A6" s="43">
        <v>3</v>
      </c>
      <c r="B6" s="43">
        <v>2</v>
      </c>
      <c r="C6" s="43">
        <v>3</v>
      </c>
      <c r="D6" s="43">
        <v>3</v>
      </c>
      <c r="E6" s="43">
        <v>4</v>
      </c>
      <c r="F6" s="43">
        <v>2</v>
      </c>
      <c r="G6" s="43">
        <v>3</v>
      </c>
      <c r="H6" s="43">
        <v>3</v>
      </c>
      <c r="I6" s="43">
        <v>3</v>
      </c>
      <c r="J6" s="43">
        <v>3</v>
      </c>
      <c r="K6" s="43">
        <v>3</v>
      </c>
      <c r="L6" s="43">
        <v>3</v>
      </c>
      <c r="M6" s="43">
        <v>2</v>
      </c>
      <c r="N6" s="43">
        <v>3</v>
      </c>
      <c r="O6" s="43">
        <v>3</v>
      </c>
      <c r="P6" s="43">
        <v>4</v>
      </c>
      <c r="Q6" s="49">
        <f t="shared" si="0"/>
        <v>2.9375</v>
      </c>
    </row>
    <row r="7" spans="1:17" ht="15.75" thickBot="1">
      <c r="A7" s="43">
        <v>3</v>
      </c>
      <c r="B7" s="43">
        <v>4</v>
      </c>
      <c r="C7" s="43">
        <v>2</v>
      </c>
      <c r="D7" s="43">
        <v>2</v>
      </c>
      <c r="E7" s="43">
        <v>3</v>
      </c>
      <c r="F7" s="43">
        <v>3</v>
      </c>
      <c r="G7" s="43">
        <v>3</v>
      </c>
      <c r="H7" s="43">
        <v>2</v>
      </c>
      <c r="I7" s="43">
        <v>3</v>
      </c>
      <c r="J7" s="43">
        <v>3</v>
      </c>
      <c r="K7" s="43">
        <v>3</v>
      </c>
      <c r="L7" s="43">
        <v>3</v>
      </c>
      <c r="M7" s="43">
        <v>2</v>
      </c>
      <c r="N7" s="43">
        <v>3</v>
      </c>
      <c r="O7" s="43">
        <v>2</v>
      </c>
      <c r="P7" s="43">
        <v>2</v>
      </c>
      <c r="Q7" s="49">
        <f t="shared" si="0"/>
        <v>2.6875</v>
      </c>
    </row>
    <row r="8" spans="1:17" ht="15.75" thickBot="1">
      <c r="A8" s="43">
        <v>3</v>
      </c>
      <c r="B8" s="43">
        <v>2</v>
      </c>
      <c r="C8" s="43">
        <v>3</v>
      </c>
      <c r="D8" s="43">
        <v>2</v>
      </c>
      <c r="E8" s="43">
        <v>3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4</v>
      </c>
      <c r="M8" s="43">
        <v>4</v>
      </c>
      <c r="N8" s="43">
        <v>3</v>
      </c>
      <c r="O8" s="43">
        <v>2</v>
      </c>
      <c r="P8" s="43">
        <v>2</v>
      </c>
      <c r="Q8" s="49">
        <f t="shared" si="0"/>
        <v>2.875</v>
      </c>
    </row>
    <row r="9" spans="1:17" ht="15.75" thickBot="1">
      <c r="A9" s="43">
        <v>3</v>
      </c>
      <c r="B9" s="43">
        <v>3</v>
      </c>
      <c r="C9" s="43">
        <v>3</v>
      </c>
      <c r="D9" s="43">
        <v>3</v>
      </c>
      <c r="E9" s="43">
        <v>3</v>
      </c>
      <c r="F9" s="43">
        <v>3</v>
      </c>
      <c r="G9" s="43">
        <v>3</v>
      </c>
      <c r="H9" s="43">
        <v>2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2</v>
      </c>
      <c r="Q9" s="49">
        <f t="shared" si="0"/>
        <v>2.875</v>
      </c>
    </row>
    <row r="10" spans="1:17" ht="15.75" thickBot="1">
      <c r="A10" s="43">
        <v>3</v>
      </c>
      <c r="B10" s="43">
        <v>3</v>
      </c>
      <c r="C10" s="43">
        <v>3</v>
      </c>
      <c r="D10" s="43">
        <v>2</v>
      </c>
      <c r="E10" s="43">
        <v>4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3</v>
      </c>
    </row>
    <row r="11" spans="1:17" ht="15.75" thickBot="1">
      <c r="A11" s="43">
        <v>3</v>
      </c>
      <c r="B11" s="43">
        <v>4</v>
      </c>
      <c r="C11" s="43">
        <v>3</v>
      </c>
      <c r="D11" s="43">
        <v>2</v>
      </c>
      <c r="E11" s="43">
        <v>3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2</v>
      </c>
      <c r="P11" s="43">
        <v>3</v>
      </c>
      <c r="Q11" s="49">
        <f t="shared" si="0"/>
        <v>2.9375</v>
      </c>
    </row>
    <row r="12" spans="1:17" ht="15.75" thickBot="1">
      <c r="A12" s="43">
        <v>3</v>
      </c>
      <c r="B12" s="43">
        <v>4</v>
      </c>
      <c r="C12" s="43">
        <v>3</v>
      </c>
      <c r="D12" s="43">
        <v>2</v>
      </c>
      <c r="E12" s="43">
        <v>3</v>
      </c>
      <c r="F12" s="43">
        <v>3</v>
      </c>
      <c r="G12" s="43">
        <v>3</v>
      </c>
      <c r="H12" s="43">
        <v>3</v>
      </c>
      <c r="I12" s="43">
        <v>3</v>
      </c>
      <c r="J12" s="43">
        <v>2</v>
      </c>
      <c r="K12" s="43">
        <v>3</v>
      </c>
      <c r="L12" s="43">
        <v>3</v>
      </c>
      <c r="M12" s="43">
        <v>3</v>
      </c>
      <c r="N12" s="43">
        <v>2</v>
      </c>
      <c r="O12" s="43">
        <v>3</v>
      </c>
      <c r="P12" s="43">
        <v>3</v>
      </c>
      <c r="Q12" s="49">
        <f t="shared" si="0"/>
        <v>2.875</v>
      </c>
    </row>
    <row r="13" spans="1:17" ht="15.75" thickBot="1">
      <c r="A13" s="43">
        <v>3</v>
      </c>
      <c r="B13" s="43">
        <v>3</v>
      </c>
      <c r="C13" s="43">
        <v>3</v>
      </c>
      <c r="D13" s="43">
        <v>2</v>
      </c>
      <c r="E13" s="43">
        <v>3</v>
      </c>
      <c r="F13" s="43">
        <v>3</v>
      </c>
      <c r="G13" s="43">
        <v>3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2.9375</v>
      </c>
    </row>
    <row r="14" spans="1:17" ht="15.75" thickBot="1">
      <c r="A14" s="43">
        <v>3</v>
      </c>
      <c r="B14" s="43">
        <v>4</v>
      </c>
      <c r="C14" s="43">
        <v>4</v>
      </c>
      <c r="D14" s="43">
        <v>4</v>
      </c>
      <c r="E14" s="43">
        <v>4</v>
      </c>
      <c r="F14" s="43">
        <v>4</v>
      </c>
      <c r="G14" s="43">
        <v>3</v>
      </c>
      <c r="H14" s="43">
        <v>4</v>
      </c>
      <c r="I14" s="43">
        <v>3</v>
      </c>
      <c r="J14" s="43">
        <v>4</v>
      </c>
      <c r="K14" s="43">
        <v>4</v>
      </c>
      <c r="L14" s="43">
        <v>4</v>
      </c>
      <c r="M14" s="43">
        <v>3</v>
      </c>
      <c r="N14" s="43">
        <v>4</v>
      </c>
      <c r="O14" s="43">
        <v>4</v>
      </c>
      <c r="P14" s="43">
        <v>3</v>
      </c>
      <c r="Q14" s="49">
        <f t="shared" si="0"/>
        <v>3.6875</v>
      </c>
    </row>
    <row r="15" spans="1:17" ht="15.75" thickBot="1">
      <c r="A15" s="43">
        <v>3</v>
      </c>
      <c r="B15" s="43">
        <v>4</v>
      </c>
      <c r="C15" s="43">
        <v>4</v>
      </c>
      <c r="D15" s="43">
        <v>4</v>
      </c>
      <c r="E15" s="43">
        <v>4</v>
      </c>
      <c r="F15" s="43">
        <v>4</v>
      </c>
      <c r="G15" s="43">
        <v>3</v>
      </c>
      <c r="H15" s="43">
        <v>4</v>
      </c>
      <c r="I15" s="43">
        <v>3</v>
      </c>
      <c r="J15" s="43">
        <v>4</v>
      </c>
      <c r="K15" s="43">
        <v>4</v>
      </c>
      <c r="L15" s="43">
        <v>4</v>
      </c>
      <c r="M15" s="43">
        <v>3</v>
      </c>
      <c r="N15" s="43">
        <v>4</v>
      </c>
      <c r="O15" s="43">
        <v>4</v>
      </c>
      <c r="P15" s="43">
        <v>3</v>
      </c>
      <c r="Q15" s="49">
        <f t="shared" si="0"/>
        <v>3.6875</v>
      </c>
    </row>
    <row r="16" spans="1:17" ht="15.75" thickBot="1">
      <c r="A16" s="43">
        <v>3</v>
      </c>
      <c r="B16" s="43">
        <v>3</v>
      </c>
      <c r="C16" s="43">
        <v>3</v>
      </c>
      <c r="D16" s="43">
        <v>2</v>
      </c>
      <c r="E16" s="43">
        <v>2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2</v>
      </c>
      <c r="O16" s="43">
        <v>3</v>
      </c>
      <c r="P16" s="43">
        <v>3</v>
      </c>
      <c r="Q16" s="49">
        <f t="shared" si="0"/>
        <v>2.8125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2</v>
      </c>
      <c r="F17" s="43">
        <v>3</v>
      </c>
      <c r="G17" s="43">
        <v>2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v>2</v>
      </c>
      <c r="O17" s="43">
        <v>3</v>
      </c>
      <c r="P17" s="43">
        <v>3</v>
      </c>
      <c r="Q17" s="49">
        <f t="shared" si="0"/>
        <v>2.8125</v>
      </c>
    </row>
    <row r="18" spans="1:17" ht="15.75" thickBot="1">
      <c r="A18" s="43">
        <v>3</v>
      </c>
      <c r="B18" s="43">
        <v>3</v>
      </c>
      <c r="C18" s="43">
        <v>3</v>
      </c>
      <c r="D18" s="43">
        <v>3</v>
      </c>
      <c r="E18" s="43">
        <v>3</v>
      </c>
      <c r="F18" s="43">
        <v>3</v>
      </c>
      <c r="G18" s="43">
        <v>2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v>2</v>
      </c>
      <c r="O18" s="43">
        <v>3</v>
      </c>
      <c r="P18" s="43">
        <v>3</v>
      </c>
      <c r="Q18" s="49">
        <f t="shared" si="0"/>
        <v>2.875</v>
      </c>
    </row>
    <row r="19" spans="1:17">
      <c r="Q19" s="49" t="e">
        <f t="shared" si="0"/>
        <v>#DIV/0!</v>
      </c>
    </row>
    <row r="20" spans="1:17">
      <c r="Q20" s="49" t="e">
        <f t="shared" si="0"/>
        <v>#DIV/0!</v>
      </c>
    </row>
    <row r="21" spans="1:17">
      <c r="Q21" s="49" t="e">
        <f t="shared" si="0"/>
        <v>#DIV/0!</v>
      </c>
    </row>
    <row r="22" spans="1:17">
      <c r="Q22" s="49" t="e">
        <f t="shared" si="0"/>
        <v>#DIV/0!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3.0868055555555558</v>
      </c>
    </row>
    <row r="102" spans="1:16">
      <c r="A102" s="48">
        <f>AVERAGE(A1:A98)</f>
        <v>3.0555555555555554</v>
      </c>
      <c r="B102" s="48">
        <f t="shared" ref="B102:P102" si="1">AVERAGE(B1:B98)</f>
        <v>3.2222222222222223</v>
      </c>
      <c r="C102" s="48">
        <f t="shared" si="1"/>
        <v>3.1666666666666665</v>
      </c>
      <c r="D102" s="48">
        <f t="shared" si="1"/>
        <v>2.7777777777777777</v>
      </c>
      <c r="E102" s="48">
        <f t="shared" si="1"/>
        <v>3.2777777777777777</v>
      </c>
      <c r="F102" s="48">
        <f t="shared" si="1"/>
        <v>3.1666666666666665</v>
      </c>
      <c r="G102" s="48">
        <f t="shared" si="1"/>
        <v>2.9444444444444446</v>
      </c>
      <c r="H102" s="48">
        <f t="shared" si="1"/>
        <v>3.0555555555555554</v>
      </c>
      <c r="I102" s="48">
        <f t="shared" si="1"/>
        <v>3.0555555555555554</v>
      </c>
      <c r="J102" s="48">
        <f t="shared" si="1"/>
        <v>3.2222222222222223</v>
      </c>
      <c r="K102" s="48">
        <f t="shared" si="1"/>
        <v>3.1666666666666665</v>
      </c>
      <c r="L102" s="48">
        <f t="shared" si="1"/>
        <v>3.2222222222222223</v>
      </c>
      <c r="M102" s="48">
        <f t="shared" si="1"/>
        <v>3.0555555555555554</v>
      </c>
      <c r="N102" s="48">
        <f t="shared" si="1"/>
        <v>3.0555555555555554</v>
      </c>
      <c r="O102" s="48">
        <f t="shared" si="1"/>
        <v>3</v>
      </c>
      <c r="P102" s="48">
        <f t="shared" si="1"/>
        <v>2.9444444444444446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H19" sqref="H19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2</v>
      </c>
      <c r="C1" s="43">
        <v>3</v>
      </c>
      <c r="D1" s="43">
        <v>3</v>
      </c>
      <c r="E1" s="43">
        <v>3</v>
      </c>
      <c r="F1" s="43">
        <v>3</v>
      </c>
      <c r="G1" s="43">
        <v>3</v>
      </c>
      <c r="H1" s="43">
        <v>3</v>
      </c>
      <c r="I1" s="43">
        <v>3</v>
      </c>
      <c r="J1" s="43">
        <v>3</v>
      </c>
      <c r="K1" s="43">
        <v>3</v>
      </c>
      <c r="L1" s="43">
        <v>3</v>
      </c>
      <c r="M1" s="43">
        <v>3</v>
      </c>
      <c r="N1" s="43">
        <v>3</v>
      </c>
      <c r="O1" s="43">
        <v>3</v>
      </c>
      <c r="P1" s="43">
        <v>3</v>
      </c>
      <c r="Q1" s="49">
        <f>AVERAGE(A1:P1)</f>
        <v>2.9375</v>
      </c>
    </row>
    <row r="2" spans="1:17" ht="15.75" thickBot="1">
      <c r="A2" s="43">
        <v>3</v>
      </c>
      <c r="B2" s="43">
        <v>3</v>
      </c>
      <c r="C2" s="43">
        <v>2</v>
      </c>
      <c r="D2" s="43">
        <v>3</v>
      </c>
      <c r="E2" s="43">
        <v>4</v>
      </c>
      <c r="F2" s="43">
        <v>3</v>
      </c>
      <c r="G2" s="43">
        <v>3</v>
      </c>
      <c r="H2" s="43">
        <v>3</v>
      </c>
      <c r="I2" s="43">
        <v>3</v>
      </c>
      <c r="J2" s="43">
        <v>3</v>
      </c>
      <c r="K2" s="43">
        <v>3</v>
      </c>
      <c r="L2" s="43">
        <v>2</v>
      </c>
      <c r="M2" s="43">
        <v>2</v>
      </c>
      <c r="N2" s="43">
        <v>2</v>
      </c>
      <c r="O2" s="43">
        <v>2</v>
      </c>
      <c r="P2" s="43">
        <v>2</v>
      </c>
      <c r="Q2" s="49">
        <f t="shared" ref="Q2:Q31" si="0">AVERAGE(A2:P2)</f>
        <v>2.6875</v>
      </c>
    </row>
    <row r="3" spans="1:17" ht="15.75" thickBot="1">
      <c r="A3" s="43">
        <v>2</v>
      </c>
      <c r="B3" s="43">
        <v>3</v>
      </c>
      <c r="C3" s="43">
        <v>2</v>
      </c>
      <c r="D3" s="43">
        <v>3</v>
      </c>
      <c r="E3" s="43">
        <v>2</v>
      </c>
      <c r="F3" s="43">
        <v>2</v>
      </c>
      <c r="G3" s="43">
        <v>4</v>
      </c>
      <c r="H3" s="43">
        <v>3</v>
      </c>
      <c r="I3" s="43">
        <v>2</v>
      </c>
      <c r="J3" s="43">
        <v>3</v>
      </c>
      <c r="K3" s="43">
        <v>3</v>
      </c>
      <c r="L3" s="43">
        <v>3</v>
      </c>
      <c r="M3" s="43">
        <v>2</v>
      </c>
      <c r="N3" s="43">
        <v>3</v>
      </c>
      <c r="O3" s="43">
        <v>3</v>
      </c>
      <c r="P3" s="43">
        <v>2</v>
      </c>
      <c r="Q3" s="49">
        <f t="shared" si="0"/>
        <v>2.625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4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3.0625</v>
      </c>
    </row>
    <row r="5" spans="1:17" ht="15.75" thickBot="1">
      <c r="A5" s="43">
        <v>3</v>
      </c>
      <c r="B5" s="43">
        <v>4</v>
      </c>
      <c r="C5" s="43">
        <v>4</v>
      </c>
      <c r="D5" s="43">
        <v>4</v>
      </c>
      <c r="E5" s="43">
        <v>4</v>
      </c>
      <c r="F5" s="43">
        <v>4</v>
      </c>
      <c r="G5" s="43">
        <v>4</v>
      </c>
      <c r="H5" s="43">
        <v>3</v>
      </c>
      <c r="I5" s="43">
        <v>4</v>
      </c>
      <c r="J5" s="43">
        <v>4</v>
      </c>
      <c r="K5" s="43">
        <v>4</v>
      </c>
      <c r="L5" s="43">
        <v>4</v>
      </c>
      <c r="M5" s="43">
        <v>4</v>
      </c>
      <c r="N5" s="43">
        <v>4</v>
      </c>
      <c r="O5" s="43">
        <v>4</v>
      </c>
      <c r="P5" s="43">
        <v>3</v>
      </c>
      <c r="Q5" s="49">
        <f t="shared" si="0"/>
        <v>3.8125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3</v>
      </c>
      <c r="F6" s="43">
        <v>3</v>
      </c>
      <c r="G6" s="43">
        <v>3</v>
      </c>
      <c r="H6" s="43">
        <v>3</v>
      </c>
      <c r="I6" s="43">
        <v>3</v>
      </c>
      <c r="J6" s="43">
        <v>2</v>
      </c>
      <c r="K6" s="43">
        <v>3</v>
      </c>
      <c r="L6" s="43">
        <v>2</v>
      </c>
      <c r="M6" s="43">
        <v>3</v>
      </c>
      <c r="N6" s="43">
        <v>2</v>
      </c>
      <c r="O6" s="43">
        <v>3</v>
      </c>
      <c r="P6" s="43">
        <v>2</v>
      </c>
      <c r="Q6" s="49">
        <f t="shared" si="0"/>
        <v>2.75</v>
      </c>
    </row>
    <row r="7" spans="1:17" ht="15.75" thickBot="1">
      <c r="A7" s="43">
        <v>2</v>
      </c>
      <c r="B7" s="43">
        <v>3</v>
      </c>
      <c r="C7" s="43">
        <v>3</v>
      </c>
      <c r="D7" s="43">
        <v>3</v>
      </c>
      <c r="E7" s="43">
        <v>2</v>
      </c>
      <c r="F7" s="43">
        <v>3</v>
      </c>
      <c r="G7" s="43">
        <v>3</v>
      </c>
      <c r="H7" s="43">
        <v>2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v>2</v>
      </c>
      <c r="O7" s="43">
        <v>3</v>
      </c>
      <c r="P7" s="43">
        <v>3</v>
      </c>
      <c r="Q7" s="49">
        <f t="shared" si="0"/>
        <v>2.75</v>
      </c>
    </row>
    <row r="8" spans="1:17" ht="15.75" thickBot="1">
      <c r="A8" s="43">
        <v>4</v>
      </c>
      <c r="B8" s="43">
        <v>4</v>
      </c>
      <c r="C8" s="43">
        <v>4</v>
      </c>
      <c r="D8" s="43">
        <v>3</v>
      </c>
      <c r="E8" s="43">
        <v>4</v>
      </c>
      <c r="F8" s="43">
        <v>4</v>
      </c>
      <c r="G8" s="43">
        <v>3</v>
      </c>
      <c r="H8" s="43">
        <v>4</v>
      </c>
      <c r="I8" s="43">
        <v>3</v>
      </c>
      <c r="J8" s="43">
        <v>3</v>
      </c>
      <c r="K8" s="43">
        <v>4</v>
      </c>
      <c r="L8" s="43">
        <v>4</v>
      </c>
      <c r="M8" s="43">
        <v>4</v>
      </c>
      <c r="N8" s="43">
        <v>4</v>
      </c>
      <c r="O8" s="43">
        <v>4</v>
      </c>
      <c r="P8" s="43">
        <v>4</v>
      </c>
      <c r="Q8" s="49">
        <f t="shared" si="0"/>
        <v>3.75</v>
      </c>
    </row>
    <row r="9" spans="1:17" ht="15.75" thickBo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9" t="e">
        <f t="shared" si="0"/>
        <v>#DIV/0!</v>
      </c>
    </row>
    <row r="10" spans="1:17" ht="15.75" thickBo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9" t="e">
        <f t="shared" si="0"/>
        <v>#DIV/0!</v>
      </c>
    </row>
    <row r="11" spans="1:17">
      <c r="Q11" s="49" t="e">
        <f t="shared" si="0"/>
        <v>#DIV/0!</v>
      </c>
    </row>
    <row r="12" spans="1:17">
      <c r="Q12" s="49" t="e">
        <f t="shared" si="0"/>
        <v>#DIV/0!</v>
      </c>
    </row>
    <row r="13" spans="1:17">
      <c r="Q13" s="49" t="e">
        <f t="shared" si="0"/>
        <v>#DIV/0!</v>
      </c>
    </row>
    <row r="14" spans="1:17">
      <c r="Q14" s="49" t="e">
        <f t="shared" si="0"/>
        <v>#DIV/0!</v>
      </c>
    </row>
    <row r="15" spans="1:17">
      <c r="Q15" s="49" t="e">
        <f t="shared" si="0"/>
        <v>#DIV/0!</v>
      </c>
    </row>
    <row r="16" spans="1:17">
      <c r="Q16" s="49" t="e">
        <f t="shared" si="0"/>
        <v>#DIV/0!</v>
      </c>
    </row>
    <row r="17" spans="17:17">
      <c r="Q17" s="49" t="e">
        <f t="shared" si="0"/>
        <v>#DIV/0!</v>
      </c>
    </row>
    <row r="18" spans="17:17">
      <c r="Q18" s="49" t="e">
        <f t="shared" si="0"/>
        <v>#DIV/0!</v>
      </c>
    </row>
    <row r="19" spans="17:17">
      <c r="Q19" s="49" t="e">
        <f t="shared" si="0"/>
        <v>#DIV/0!</v>
      </c>
    </row>
    <row r="20" spans="17:17">
      <c r="Q20" s="49" t="e">
        <f t="shared" si="0"/>
        <v>#DIV/0!</v>
      </c>
    </row>
    <row r="21" spans="17:17">
      <c r="Q21" s="49" t="e">
        <f t="shared" si="0"/>
        <v>#DIV/0!</v>
      </c>
    </row>
    <row r="22" spans="17:17">
      <c r="Q22" s="49" t="e">
        <f t="shared" si="0"/>
        <v>#DIV/0!</v>
      </c>
    </row>
    <row r="23" spans="17:17">
      <c r="Q23" s="49" t="e">
        <f t="shared" si="0"/>
        <v>#DIV/0!</v>
      </c>
    </row>
    <row r="24" spans="17:17">
      <c r="Q24" s="49" t="e">
        <f t="shared" si="0"/>
        <v>#DIV/0!</v>
      </c>
    </row>
    <row r="25" spans="17:17">
      <c r="Q25" s="49" t="e">
        <f t="shared" si="0"/>
        <v>#DIV/0!</v>
      </c>
    </row>
    <row r="26" spans="17:17">
      <c r="Q26" s="49" t="e">
        <f t="shared" si="0"/>
        <v>#DIV/0!</v>
      </c>
    </row>
    <row r="27" spans="17:17">
      <c r="Q27" s="49" t="e">
        <f t="shared" si="0"/>
        <v>#DIV/0!</v>
      </c>
    </row>
    <row r="28" spans="17:17">
      <c r="Q28" s="49" t="e">
        <f t="shared" si="0"/>
        <v>#DIV/0!</v>
      </c>
    </row>
    <row r="29" spans="17:17">
      <c r="Q29" s="49" t="e">
        <f t="shared" si="0"/>
        <v>#DIV/0!</v>
      </c>
    </row>
    <row r="30" spans="17:17">
      <c r="Q30" s="49" t="e">
        <f t="shared" si="0"/>
        <v>#DIV/0!</v>
      </c>
    </row>
    <row r="31" spans="17:17">
      <c r="Q31" s="49" t="e">
        <f t="shared" si="0"/>
        <v>#DIV/0!</v>
      </c>
    </row>
    <row r="101" spans="1:16">
      <c r="A101" s="9" t="s">
        <v>48</v>
      </c>
      <c r="D101" s="49">
        <f>AVERAGE(A102:P102)</f>
        <v>3.046875</v>
      </c>
    </row>
    <row r="102" spans="1:16">
      <c r="A102" s="48">
        <f>AVERAGE(A1:A98)</f>
        <v>2.875</v>
      </c>
      <c r="B102" s="48">
        <f t="shared" ref="B102:P102" si="1">AVERAGE(B1:B98)</f>
        <v>3.125</v>
      </c>
      <c r="C102" s="48">
        <f t="shared" si="1"/>
        <v>3</v>
      </c>
      <c r="D102" s="48">
        <f t="shared" si="1"/>
        <v>3.125</v>
      </c>
      <c r="E102" s="48">
        <f t="shared" si="1"/>
        <v>3.25</v>
      </c>
      <c r="F102" s="48">
        <f t="shared" si="1"/>
        <v>3.125</v>
      </c>
      <c r="G102" s="48">
        <f t="shared" si="1"/>
        <v>3.25</v>
      </c>
      <c r="H102" s="48">
        <f t="shared" si="1"/>
        <v>3</v>
      </c>
      <c r="I102" s="48">
        <f t="shared" si="1"/>
        <v>3</v>
      </c>
      <c r="J102" s="48">
        <f t="shared" si="1"/>
        <v>3</v>
      </c>
      <c r="K102" s="48">
        <f t="shared" si="1"/>
        <v>3.25</v>
      </c>
      <c r="L102" s="48">
        <f t="shared" si="1"/>
        <v>3</v>
      </c>
      <c r="M102" s="48">
        <f t="shared" si="1"/>
        <v>3</v>
      </c>
      <c r="N102" s="48">
        <f t="shared" si="1"/>
        <v>2.875</v>
      </c>
      <c r="O102" s="48">
        <f t="shared" si="1"/>
        <v>3.125</v>
      </c>
      <c r="P102" s="48">
        <f t="shared" si="1"/>
        <v>2.75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L29" sqref="L29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4</v>
      </c>
      <c r="D1" s="43">
        <v>2</v>
      </c>
      <c r="E1" s="43">
        <v>4</v>
      </c>
      <c r="F1" s="43">
        <v>3</v>
      </c>
      <c r="G1" s="43">
        <v>3</v>
      </c>
      <c r="H1" s="43">
        <v>3</v>
      </c>
      <c r="I1" s="43">
        <v>2</v>
      </c>
      <c r="J1" s="43">
        <v>3</v>
      </c>
      <c r="K1" s="43">
        <v>2</v>
      </c>
      <c r="L1" s="43">
        <v>3</v>
      </c>
      <c r="M1" s="43">
        <v>2</v>
      </c>
      <c r="N1" s="43">
        <v>2</v>
      </c>
      <c r="O1" s="43">
        <v>2</v>
      </c>
      <c r="P1" s="43">
        <v>3</v>
      </c>
      <c r="Q1" s="49">
        <f>AVERAGE(A1:P1)</f>
        <v>2.75</v>
      </c>
    </row>
    <row r="2" spans="1:17" ht="15.75" thickBot="1">
      <c r="A2" s="43">
        <v>3</v>
      </c>
      <c r="B2" s="43">
        <v>4</v>
      </c>
      <c r="C2" s="43">
        <v>3</v>
      </c>
      <c r="D2" s="43">
        <v>2</v>
      </c>
      <c r="E2" s="43">
        <v>4</v>
      </c>
      <c r="F2" s="43">
        <v>3</v>
      </c>
      <c r="G2" s="43">
        <v>3</v>
      </c>
      <c r="H2" s="43">
        <v>3</v>
      </c>
      <c r="I2" s="43">
        <v>3</v>
      </c>
      <c r="J2" s="43">
        <v>3</v>
      </c>
      <c r="K2" s="43">
        <v>2</v>
      </c>
      <c r="L2" s="43">
        <v>4</v>
      </c>
      <c r="M2" s="43">
        <v>3</v>
      </c>
      <c r="N2" s="43">
        <v>3</v>
      </c>
      <c r="O2" s="43">
        <v>2</v>
      </c>
      <c r="P2" s="43">
        <v>2</v>
      </c>
      <c r="Q2" s="49">
        <f t="shared" ref="Q2:Q31" si="0">AVERAGE(A2:P2)</f>
        <v>2.9375</v>
      </c>
    </row>
    <row r="3" spans="1:17" ht="15.75" thickBot="1">
      <c r="A3" s="43">
        <v>2</v>
      </c>
      <c r="B3" s="43">
        <v>2</v>
      </c>
      <c r="C3" s="43">
        <v>2</v>
      </c>
      <c r="D3" s="43">
        <v>3</v>
      </c>
      <c r="E3" s="43">
        <v>3</v>
      </c>
      <c r="F3" s="43">
        <v>2</v>
      </c>
      <c r="G3" s="43">
        <v>2</v>
      </c>
      <c r="H3" s="43">
        <v>2</v>
      </c>
      <c r="I3" s="43">
        <v>2</v>
      </c>
      <c r="J3" s="43">
        <v>2</v>
      </c>
      <c r="K3" s="43">
        <v>2</v>
      </c>
      <c r="L3" s="43">
        <v>2</v>
      </c>
      <c r="M3" s="43">
        <v>2</v>
      </c>
      <c r="N3" s="43">
        <v>2</v>
      </c>
      <c r="O3" s="43">
        <v>2</v>
      </c>
      <c r="P3" s="43">
        <v>3</v>
      </c>
      <c r="Q3" s="49">
        <f t="shared" si="0"/>
        <v>2.1875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3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3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4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4</v>
      </c>
      <c r="N5" s="43">
        <v>3</v>
      </c>
      <c r="O5" s="43">
        <v>3</v>
      </c>
      <c r="P5" s="43">
        <v>3</v>
      </c>
      <c r="Q5" s="49">
        <f t="shared" si="0"/>
        <v>3.125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4</v>
      </c>
      <c r="F6" s="43">
        <v>3</v>
      </c>
      <c r="G6" s="43">
        <v>3</v>
      </c>
      <c r="H6" s="43">
        <v>3</v>
      </c>
      <c r="I6" s="43">
        <v>3</v>
      </c>
      <c r="J6" s="43">
        <v>3</v>
      </c>
      <c r="K6" s="43">
        <v>3</v>
      </c>
      <c r="L6" s="43">
        <v>3</v>
      </c>
      <c r="M6" s="43">
        <v>2</v>
      </c>
      <c r="N6" s="43">
        <v>3</v>
      </c>
      <c r="O6" s="43">
        <v>3</v>
      </c>
      <c r="P6" s="43">
        <v>3</v>
      </c>
      <c r="Q6" s="49">
        <f t="shared" si="0"/>
        <v>3</v>
      </c>
    </row>
    <row r="7" spans="1:17" ht="15.75" thickBot="1">
      <c r="A7" s="43">
        <v>2</v>
      </c>
      <c r="B7" s="43">
        <v>3</v>
      </c>
      <c r="C7" s="43">
        <v>3</v>
      </c>
      <c r="D7" s="43">
        <v>3</v>
      </c>
      <c r="E7" s="43">
        <v>3</v>
      </c>
      <c r="F7" s="43">
        <v>3</v>
      </c>
      <c r="G7" s="43">
        <v>3</v>
      </c>
      <c r="H7" s="43">
        <v>3</v>
      </c>
      <c r="I7" s="43">
        <v>2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2</v>
      </c>
      <c r="Q7" s="49">
        <f t="shared" si="0"/>
        <v>2.8125</v>
      </c>
    </row>
    <row r="8" spans="1:17" ht="15.75" thickBot="1">
      <c r="A8" s="43">
        <v>2</v>
      </c>
      <c r="B8" s="43">
        <v>2</v>
      </c>
      <c r="C8" s="43">
        <v>3</v>
      </c>
      <c r="D8" s="43">
        <v>3</v>
      </c>
      <c r="E8" s="43">
        <v>4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2</v>
      </c>
      <c r="N8" s="43">
        <v>3</v>
      </c>
      <c r="O8" s="43">
        <v>3</v>
      </c>
      <c r="P8" s="43">
        <v>3</v>
      </c>
      <c r="Q8" s="49">
        <f t="shared" si="0"/>
        <v>2.875</v>
      </c>
    </row>
    <row r="9" spans="1:17" ht="15.75" thickBot="1">
      <c r="A9" s="43">
        <v>3</v>
      </c>
      <c r="B9" s="43">
        <v>4</v>
      </c>
      <c r="C9" s="43">
        <v>3</v>
      </c>
      <c r="D9" s="43">
        <v>3</v>
      </c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2</v>
      </c>
      <c r="Q9" s="49">
        <f t="shared" si="0"/>
        <v>3.0625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4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4</v>
      </c>
      <c r="N10" s="43">
        <v>4</v>
      </c>
      <c r="O10" s="43">
        <v>3</v>
      </c>
      <c r="P10" s="43">
        <v>3</v>
      </c>
      <c r="Q10" s="49">
        <f t="shared" si="0"/>
        <v>3.1875</v>
      </c>
    </row>
    <row r="11" spans="1:17">
      <c r="Q11" s="49" t="e">
        <f t="shared" si="0"/>
        <v>#DIV/0!</v>
      </c>
    </row>
    <row r="12" spans="1:17">
      <c r="Q12" s="49" t="e">
        <f t="shared" si="0"/>
        <v>#DIV/0!</v>
      </c>
    </row>
    <row r="13" spans="1:17">
      <c r="Q13" s="49" t="e">
        <f t="shared" si="0"/>
        <v>#DIV/0!</v>
      </c>
    </row>
    <row r="14" spans="1:17">
      <c r="Q14" s="49" t="e">
        <f t="shared" si="0"/>
        <v>#DIV/0!</v>
      </c>
    </row>
    <row r="15" spans="1:17">
      <c r="Q15" s="49" t="e">
        <f t="shared" si="0"/>
        <v>#DIV/0!</v>
      </c>
    </row>
    <row r="16" spans="1:17">
      <c r="Q16" s="49" t="e">
        <f t="shared" si="0"/>
        <v>#DIV/0!</v>
      </c>
    </row>
    <row r="17" spans="17:17">
      <c r="Q17" s="49" t="e">
        <f t="shared" si="0"/>
        <v>#DIV/0!</v>
      </c>
    </row>
    <row r="18" spans="17:17">
      <c r="Q18" s="49" t="e">
        <f t="shared" si="0"/>
        <v>#DIV/0!</v>
      </c>
    </row>
    <row r="19" spans="17:17">
      <c r="Q19" s="49" t="e">
        <f t="shared" si="0"/>
        <v>#DIV/0!</v>
      </c>
    </row>
    <row r="20" spans="17:17">
      <c r="Q20" s="49" t="e">
        <f t="shared" si="0"/>
        <v>#DIV/0!</v>
      </c>
    </row>
    <row r="21" spans="17:17">
      <c r="Q21" s="49" t="e">
        <f t="shared" si="0"/>
        <v>#DIV/0!</v>
      </c>
    </row>
    <row r="22" spans="17:17">
      <c r="Q22" s="49" t="e">
        <f t="shared" si="0"/>
        <v>#DIV/0!</v>
      </c>
    </row>
    <row r="23" spans="17:17">
      <c r="Q23" s="49" t="e">
        <f t="shared" si="0"/>
        <v>#DIV/0!</v>
      </c>
    </row>
    <row r="24" spans="17:17">
      <c r="Q24" s="49" t="e">
        <f t="shared" si="0"/>
        <v>#DIV/0!</v>
      </c>
    </row>
    <row r="25" spans="17:17">
      <c r="Q25" s="49" t="e">
        <f t="shared" si="0"/>
        <v>#DIV/0!</v>
      </c>
    </row>
    <row r="26" spans="17:17">
      <c r="Q26" s="49" t="e">
        <f t="shared" si="0"/>
        <v>#DIV/0!</v>
      </c>
    </row>
    <row r="27" spans="17:17">
      <c r="Q27" s="49" t="e">
        <f t="shared" si="0"/>
        <v>#DIV/0!</v>
      </c>
    </row>
    <row r="28" spans="17:17">
      <c r="Q28" s="49" t="e">
        <f t="shared" si="0"/>
        <v>#DIV/0!</v>
      </c>
    </row>
    <row r="29" spans="17:17">
      <c r="Q29" s="49" t="e">
        <f t="shared" si="0"/>
        <v>#DIV/0!</v>
      </c>
    </row>
    <row r="30" spans="17:17">
      <c r="Q30" s="49" t="e">
        <f t="shared" si="0"/>
        <v>#DIV/0!</v>
      </c>
    </row>
    <row r="31" spans="17:17">
      <c r="Q31" s="49" t="e">
        <f t="shared" si="0"/>
        <v>#DIV/0!</v>
      </c>
    </row>
    <row r="101" spans="1:16">
      <c r="A101" s="9" t="s">
        <v>48</v>
      </c>
      <c r="D101" s="49">
        <f>AVERAGE(A102:P102)</f>
        <v>2.8937499999999998</v>
      </c>
    </row>
    <row r="102" spans="1:16">
      <c r="A102" s="48">
        <f>AVERAGE(A1:A98)</f>
        <v>2.7</v>
      </c>
      <c r="B102" s="48">
        <f t="shared" ref="B102:P102" si="1">AVERAGE(B1:B98)</f>
        <v>3</v>
      </c>
      <c r="C102" s="48">
        <f t="shared" si="1"/>
        <v>3</v>
      </c>
      <c r="D102" s="48">
        <f t="shared" si="1"/>
        <v>2.8</v>
      </c>
      <c r="E102" s="48">
        <f t="shared" si="1"/>
        <v>3.7</v>
      </c>
      <c r="F102" s="48">
        <f t="shared" si="1"/>
        <v>2.9</v>
      </c>
      <c r="G102" s="48">
        <f t="shared" si="1"/>
        <v>2.9</v>
      </c>
      <c r="H102" s="48">
        <f t="shared" si="1"/>
        <v>2.9</v>
      </c>
      <c r="I102" s="48">
        <f t="shared" si="1"/>
        <v>2.7</v>
      </c>
      <c r="J102" s="48">
        <f t="shared" si="1"/>
        <v>2.9</v>
      </c>
      <c r="K102" s="48">
        <f t="shared" si="1"/>
        <v>2.7</v>
      </c>
      <c r="L102" s="48">
        <f t="shared" si="1"/>
        <v>3</v>
      </c>
      <c r="M102" s="48">
        <f t="shared" si="1"/>
        <v>2.8</v>
      </c>
      <c r="N102" s="48">
        <f t="shared" si="1"/>
        <v>2.9</v>
      </c>
      <c r="O102" s="48">
        <f t="shared" si="1"/>
        <v>2.7</v>
      </c>
      <c r="P102" s="48">
        <f t="shared" si="1"/>
        <v>2.7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02"/>
  <sheetViews>
    <sheetView topLeftCell="A63" workbookViewId="0">
      <selection activeCell="I25" sqref="I25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2</v>
      </c>
      <c r="D1" s="43">
        <v>3</v>
      </c>
      <c r="E1" s="43">
        <v>2</v>
      </c>
      <c r="F1" s="43">
        <v>3</v>
      </c>
      <c r="G1" s="43">
        <v>2</v>
      </c>
      <c r="H1" s="43">
        <v>2</v>
      </c>
      <c r="I1" s="43">
        <v>2</v>
      </c>
      <c r="J1" s="43">
        <v>3</v>
      </c>
      <c r="K1" s="43">
        <v>3</v>
      </c>
      <c r="L1" s="43">
        <v>2</v>
      </c>
      <c r="M1" s="43">
        <v>2</v>
      </c>
      <c r="N1" s="43">
        <v>3</v>
      </c>
      <c r="O1" s="43">
        <v>2</v>
      </c>
      <c r="P1" s="43">
        <v>2</v>
      </c>
      <c r="Q1" s="49">
        <f>AVERAGE(A1:P1)</f>
        <v>2.4375</v>
      </c>
    </row>
    <row r="2" spans="1:17" ht="15.75" thickBot="1">
      <c r="A2" s="43">
        <v>3</v>
      </c>
      <c r="B2" s="43">
        <v>3</v>
      </c>
      <c r="C2" s="43">
        <v>3</v>
      </c>
      <c r="D2" s="43">
        <v>4</v>
      </c>
      <c r="E2" s="43">
        <v>4</v>
      </c>
      <c r="F2" s="43">
        <v>3</v>
      </c>
      <c r="G2" s="43">
        <v>3</v>
      </c>
      <c r="H2" s="43">
        <v>3</v>
      </c>
      <c r="I2" s="43">
        <v>2</v>
      </c>
      <c r="J2" s="43">
        <v>3</v>
      </c>
      <c r="K2" s="43">
        <v>3</v>
      </c>
      <c r="L2" s="43">
        <v>3</v>
      </c>
      <c r="M2" s="43">
        <v>3</v>
      </c>
      <c r="N2" s="43">
        <v>3</v>
      </c>
      <c r="O2" s="43">
        <v>3</v>
      </c>
      <c r="P2" s="43">
        <v>2</v>
      </c>
      <c r="Q2" s="49">
        <f t="shared" ref="Q2:Q31" si="0">AVERAGE(A2:P2)</f>
        <v>3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3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3</v>
      </c>
    </row>
    <row r="4" spans="1:17" ht="15.75" thickBot="1">
      <c r="A4" s="43">
        <v>3</v>
      </c>
      <c r="B4" s="43">
        <v>2</v>
      </c>
      <c r="C4" s="43">
        <v>3</v>
      </c>
      <c r="D4" s="43">
        <v>3</v>
      </c>
      <c r="E4" s="43">
        <v>3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2.9375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3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3</v>
      </c>
    </row>
    <row r="6" spans="1:17">
      <c r="D6" s="75"/>
      <c r="Q6" s="49" t="e">
        <f t="shared" si="0"/>
        <v>#DIV/0!</v>
      </c>
    </row>
    <row r="7" spans="1:17">
      <c r="Q7" s="49" t="e">
        <f t="shared" si="0"/>
        <v>#DIV/0!</v>
      </c>
    </row>
    <row r="8" spans="1:17">
      <c r="Q8" s="49" t="e">
        <f t="shared" si="0"/>
        <v>#DIV/0!</v>
      </c>
    </row>
    <row r="9" spans="1:17">
      <c r="Q9" s="49" t="e">
        <f t="shared" si="0"/>
        <v>#DIV/0!</v>
      </c>
    </row>
    <row r="10" spans="1:17">
      <c r="Q10" s="49" t="e">
        <f t="shared" si="0"/>
        <v>#DIV/0!</v>
      </c>
    </row>
    <row r="11" spans="1:17">
      <c r="Q11" s="49" t="e">
        <f t="shared" si="0"/>
        <v>#DIV/0!</v>
      </c>
    </row>
    <row r="12" spans="1:17">
      <c r="Q12" s="49" t="e">
        <f t="shared" si="0"/>
        <v>#DIV/0!</v>
      </c>
    </row>
    <row r="13" spans="1:17">
      <c r="Q13" s="49" t="e">
        <f t="shared" si="0"/>
        <v>#DIV/0!</v>
      </c>
    </row>
    <row r="14" spans="1:17">
      <c r="Q14" s="49" t="e">
        <f t="shared" si="0"/>
        <v>#DIV/0!</v>
      </c>
    </row>
    <row r="15" spans="1:17">
      <c r="Q15" s="49" t="e">
        <f t="shared" si="0"/>
        <v>#DIV/0!</v>
      </c>
    </row>
    <row r="16" spans="1:17">
      <c r="Q16" s="49" t="e">
        <f t="shared" si="0"/>
        <v>#DIV/0!</v>
      </c>
    </row>
    <row r="17" spans="17:17">
      <c r="Q17" s="49" t="e">
        <f t="shared" si="0"/>
        <v>#DIV/0!</v>
      </c>
    </row>
    <row r="18" spans="17:17">
      <c r="Q18" s="49" t="e">
        <f t="shared" si="0"/>
        <v>#DIV/0!</v>
      </c>
    </row>
    <row r="19" spans="17:17">
      <c r="Q19" s="49" t="e">
        <f t="shared" si="0"/>
        <v>#DIV/0!</v>
      </c>
    </row>
    <row r="20" spans="17:17">
      <c r="Q20" s="49" t="e">
        <f t="shared" si="0"/>
        <v>#DIV/0!</v>
      </c>
    </row>
    <row r="21" spans="17:17">
      <c r="Q21" s="49" t="e">
        <f t="shared" si="0"/>
        <v>#DIV/0!</v>
      </c>
    </row>
    <row r="22" spans="17:17">
      <c r="Q22" s="49" t="e">
        <f t="shared" si="0"/>
        <v>#DIV/0!</v>
      </c>
    </row>
    <row r="23" spans="17:17">
      <c r="Q23" s="49" t="e">
        <f t="shared" si="0"/>
        <v>#DIV/0!</v>
      </c>
    </row>
    <row r="24" spans="17:17">
      <c r="Q24" s="49" t="e">
        <f t="shared" si="0"/>
        <v>#DIV/0!</v>
      </c>
    </row>
    <row r="25" spans="17:17">
      <c r="Q25" s="49" t="e">
        <f t="shared" si="0"/>
        <v>#DIV/0!</v>
      </c>
    </row>
    <row r="26" spans="17:17">
      <c r="Q26" s="49" t="e">
        <f t="shared" si="0"/>
        <v>#DIV/0!</v>
      </c>
    </row>
    <row r="27" spans="17:17">
      <c r="Q27" s="49" t="e">
        <f t="shared" si="0"/>
        <v>#DIV/0!</v>
      </c>
    </row>
    <row r="28" spans="17:17">
      <c r="Q28" s="49" t="e">
        <f t="shared" si="0"/>
        <v>#DIV/0!</v>
      </c>
    </row>
    <row r="29" spans="17:17">
      <c r="Q29" s="49" t="e">
        <f t="shared" si="0"/>
        <v>#DIV/0!</v>
      </c>
    </row>
    <row r="30" spans="17:17">
      <c r="Q30" s="49" t="e">
        <f t="shared" si="0"/>
        <v>#DIV/0!</v>
      </c>
    </row>
    <row r="31" spans="17:17">
      <c r="Q31" s="49" t="e">
        <f t="shared" si="0"/>
        <v>#DIV/0!</v>
      </c>
    </row>
    <row r="101" spans="1:16">
      <c r="A101" s="9" t="s">
        <v>48</v>
      </c>
      <c r="D101" s="49">
        <f>AVERAGE(A102:P102)</f>
        <v>2.8749999999999996</v>
      </c>
    </row>
    <row r="102" spans="1:16">
      <c r="A102" s="48">
        <f>AVERAGE(A1:A98)</f>
        <v>3</v>
      </c>
      <c r="B102" s="48">
        <f t="shared" ref="B102:P102" si="1">AVERAGE(B1:B98)</f>
        <v>2.8</v>
      </c>
      <c r="C102" s="48">
        <f t="shared" si="1"/>
        <v>2.8</v>
      </c>
      <c r="D102" s="48">
        <f t="shared" si="1"/>
        <v>3.2</v>
      </c>
      <c r="E102" s="48">
        <f t="shared" si="1"/>
        <v>3</v>
      </c>
      <c r="F102" s="48">
        <f t="shared" si="1"/>
        <v>3</v>
      </c>
      <c r="G102" s="48">
        <f t="shared" si="1"/>
        <v>2.8</v>
      </c>
      <c r="H102" s="48">
        <f t="shared" si="1"/>
        <v>2.8</v>
      </c>
      <c r="I102" s="48">
        <f t="shared" si="1"/>
        <v>2.6</v>
      </c>
      <c r="J102" s="48">
        <f t="shared" si="1"/>
        <v>3</v>
      </c>
      <c r="K102" s="48">
        <f t="shared" si="1"/>
        <v>3</v>
      </c>
      <c r="L102" s="48">
        <f t="shared" si="1"/>
        <v>2.8</v>
      </c>
      <c r="M102" s="48">
        <f t="shared" si="1"/>
        <v>2.8</v>
      </c>
      <c r="N102" s="48">
        <f t="shared" si="1"/>
        <v>3</v>
      </c>
      <c r="O102" s="48">
        <f t="shared" si="1"/>
        <v>2.8</v>
      </c>
      <c r="P102" s="48">
        <f t="shared" si="1"/>
        <v>2.6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O6" sqref="O6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4</v>
      </c>
      <c r="D1" s="43">
        <v>4</v>
      </c>
      <c r="E1" s="43">
        <v>4</v>
      </c>
      <c r="F1" s="43">
        <v>4</v>
      </c>
      <c r="G1" s="43">
        <v>3</v>
      </c>
      <c r="H1" s="43">
        <v>3</v>
      </c>
      <c r="I1" s="43">
        <v>3</v>
      </c>
      <c r="J1" s="43">
        <v>3</v>
      </c>
      <c r="K1" s="43">
        <v>3</v>
      </c>
      <c r="L1" s="43">
        <v>2</v>
      </c>
      <c r="M1" s="43">
        <v>4</v>
      </c>
      <c r="N1" s="43">
        <v>4</v>
      </c>
      <c r="O1" s="43">
        <v>4</v>
      </c>
      <c r="P1" s="43">
        <v>3</v>
      </c>
      <c r="Q1" s="49">
        <f>AVERAGE(A1:P1)</f>
        <v>3.375</v>
      </c>
    </row>
    <row r="2" spans="1:17" ht="15.75" thickBot="1">
      <c r="A2" s="43">
        <v>3</v>
      </c>
      <c r="B2" s="43">
        <v>4</v>
      </c>
      <c r="C2" s="43">
        <v>3</v>
      </c>
      <c r="D2" s="43">
        <v>4</v>
      </c>
      <c r="E2" s="43">
        <v>4</v>
      </c>
      <c r="F2" s="43">
        <v>1</v>
      </c>
      <c r="G2" s="43">
        <v>4</v>
      </c>
      <c r="H2" s="43">
        <v>3</v>
      </c>
      <c r="I2" s="43">
        <v>3</v>
      </c>
      <c r="J2" s="43">
        <v>3</v>
      </c>
      <c r="K2" s="43">
        <v>2</v>
      </c>
      <c r="L2" s="43">
        <v>4</v>
      </c>
      <c r="M2" s="43">
        <v>4</v>
      </c>
      <c r="N2" s="43">
        <v>3</v>
      </c>
      <c r="O2" s="43">
        <v>3</v>
      </c>
      <c r="P2" s="43">
        <v>2</v>
      </c>
      <c r="Q2" s="49">
        <f t="shared" ref="Q2:Q31" si="0">AVERAGE(A2:P2)</f>
        <v>3.125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4</v>
      </c>
      <c r="F3" s="43">
        <v>3</v>
      </c>
      <c r="G3" s="43">
        <v>3</v>
      </c>
      <c r="H3" s="43">
        <v>3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4</v>
      </c>
      <c r="Q3" s="49">
        <f t="shared" si="0"/>
        <v>3.125</v>
      </c>
    </row>
    <row r="4" spans="1:17" ht="15.75" thickBot="1">
      <c r="A4" s="43">
        <v>4</v>
      </c>
      <c r="B4" s="43">
        <v>4</v>
      </c>
      <c r="C4" s="43">
        <v>3</v>
      </c>
      <c r="D4" s="43">
        <v>3</v>
      </c>
      <c r="E4" s="43">
        <v>4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4</v>
      </c>
      <c r="M4" s="43">
        <v>4</v>
      </c>
      <c r="N4" s="43">
        <v>3</v>
      </c>
      <c r="O4" s="43">
        <v>3</v>
      </c>
      <c r="P4" s="43">
        <v>4</v>
      </c>
      <c r="Q4" s="49">
        <f t="shared" si="0"/>
        <v>3.375</v>
      </c>
    </row>
    <row r="5" spans="1:17" ht="15.75" thickBot="1">
      <c r="A5" s="43">
        <v>4</v>
      </c>
      <c r="B5" s="43">
        <v>4</v>
      </c>
      <c r="C5" s="43">
        <v>4</v>
      </c>
      <c r="D5" s="43">
        <v>4</v>
      </c>
      <c r="E5" s="43">
        <v>4</v>
      </c>
      <c r="F5" s="43">
        <v>4</v>
      </c>
      <c r="G5" s="43">
        <v>4</v>
      </c>
      <c r="H5" s="43">
        <v>4</v>
      </c>
      <c r="I5" s="43">
        <v>3</v>
      </c>
      <c r="J5" s="43">
        <v>3</v>
      </c>
      <c r="K5" s="43">
        <v>3</v>
      </c>
      <c r="L5" s="43">
        <v>3</v>
      </c>
      <c r="M5" s="43">
        <v>4</v>
      </c>
      <c r="N5" s="43">
        <v>4</v>
      </c>
      <c r="O5" s="43">
        <v>4</v>
      </c>
      <c r="P5" s="43">
        <v>4</v>
      </c>
      <c r="Q5" s="49">
        <f t="shared" si="0"/>
        <v>3.75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4</v>
      </c>
      <c r="F6" s="43">
        <v>4</v>
      </c>
      <c r="G6" s="43">
        <v>3</v>
      </c>
      <c r="H6" s="43">
        <v>2</v>
      </c>
      <c r="I6" s="43">
        <v>3</v>
      </c>
      <c r="J6" s="43">
        <v>3</v>
      </c>
      <c r="K6" s="43">
        <v>3</v>
      </c>
      <c r="L6" s="43">
        <v>3</v>
      </c>
      <c r="M6" s="43">
        <v>3</v>
      </c>
      <c r="N6" s="43">
        <v>4</v>
      </c>
      <c r="O6" s="43">
        <v>3</v>
      </c>
      <c r="P6" s="43">
        <v>3</v>
      </c>
      <c r="Q6" s="49">
        <f t="shared" si="0"/>
        <v>3.125</v>
      </c>
    </row>
    <row r="7" spans="1:17" ht="15.75" thickBot="1">
      <c r="A7" s="43">
        <v>3</v>
      </c>
      <c r="B7" s="43">
        <v>3</v>
      </c>
      <c r="C7" s="43">
        <v>3</v>
      </c>
      <c r="D7" s="43">
        <v>3</v>
      </c>
      <c r="E7" s="43">
        <v>4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4</v>
      </c>
      <c r="N7" s="43">
        <v>3</v>
      </c>
      <c r="O7" s="43">
        <v>3</v>
      </c>
      <c r="P7" s="43">
        <v>4</v>
      </c>
      <c r="Q7" s="49">
        <f t="shared" si="0"/>
        <v>3.1875</v>
      </c>
    </row>
    <row r="8" spans="1:17" ht="15.75" thickBot="1">
      <c r="A8" s="43">
        <v>3</v>
      </c>
      <c r="B8" s="43">
        <v>3</v>
      </c>
      <c r="C8" s="43">
        <v>2</v>
      </c>
      <c r="D8" s="43">
        <v>2</v>
      </c>
      <c r="E8" s="43">
        <v>2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3</v>
      </c>
      <c r="N8" s="43">
        <v>3</v>
      </c>
      <c r="O8" s="43">
        <v>3</v>
      </c>
      <c r="P8" s="43">
        <v>3</v>
      </c>
      <c r="Q8" s="49">
        <f t="shared" si="0"/>
        <v>2.8125</v>
      </c>
    </row>
    <row r="9" spans="1:17" ht="15.75" thickBot="1">
      <c r="A9" s="43">
        <v>3</v>
      </c>
      <c r="B9" s="43">
        <v>3</v>
      </c>
      <c r="C9" s="43">
        <v>4</v>
      </c>
      <c r="D9" s="43">
        <v>3</v>
      </c>
      <c r="E9" s="43">
        <v>4</v>
      </c>
      <c r="F9" s="43">
        <v>3</v>
      </c>
      <c r="G9" s="43">
        <v>3</v>
      </c>
      <c r="H9" s="43">
        <v>3</v>
      </c>
      <c r="I9" s="43">
        <v>4</v>
      </c>
      <c r="J9" s="43">
        <v>3</v>
      </c>
      <c r="K9" s="43">
        <v>3</v>
      </c>
      <c r="L9" s="43">
        <v>3</v>
      </c>
      <c r="M9" s="43">
        <v>4</v>
      </c>
      <c r="N9" s="43">
        <v>3</v>
      </c>
      <c r="O9" s="43">
        <v>3</v>
      </c>
      <c r="P9" s="43">
        <v>3</v>
      </c>
      <c r="Q9" s="49">
        <f t="shared" si="0"/>
        <v>3.25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2</v>
      </c>
      <c r="F10" s="43">
        <v>2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2.875</v>
      </c>
    </row>
    <row r="11" spans="1:17" ht="15.75" thickBot="1">
      <c r="A11" s="43">
        <v>4</v>
      </c>
      <c r="B11" s="43">
        <v>4</v>
      </c>
      <c r="C11" s="43">
        <v>3</v>
      </c>
      <c r="D11" s="43">
        <v>2</v>
      </c>
      <c r="E11" s="43">
        <v>2</v>
      </c>
      <c r="F11" s="43">
        <v>3</v>
      </c>
      <c r="G11" s="43">
        <v>4</v>
      </c>
      <c r="H11" s="43">
        <v>3</v>
      </c>
      <c r="I11" s="43">
        <v>3</v>
      </c>
      <c r="J11" s="43">
        <v>4</v>
      </c>
      <c r="K11" s="43">
        <v>3</v>
      </c>
      <c r="L11" s="43">
        <v>4</v>
      </c>
      <c r="M11" s="43">
        <v>4</v>
      </c>
      <c r="N11" s="43">
        <v>3</v>
      </c>
      <c r="O11" s="43">
        <v>3</v>
      </c>
      <c r="P11" s="43">
        <v>3</v>
      </c>
      <c r="Q11" s="49">
        <f t="shared" si="0"/>
        <v>3.25</v>
      </c>
    </row>
    <row r="12" spans="1:17" ht="15.75" thickBot="1">
      <c r="A12" s="43">
        <v>2</v>
      </c>
      <c r="B12" s="43">
        <v>3</v>
      </c>
      <c r="C12" s="43">
        <v>2</v>
      </c>
      <c r="D12" s="43">
        <v>3</v>
      </c>
      <c r="E12" s="43">
        <v>4</v>
      </c>
      <c r="F12" s="43">
        <v>2</v>
      </c>
      <c r="G12" s="43">
        <v>2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v>3</v>
      </c>
      <c r="O12" s="43">
        <v>3</v>
      </c>
      <c r="P12" s="43">
        <v>3</v>
      </c>
      <c r="Q12" s="49">
        <f t="shared" si="0"/>
        <v>2.8125</v>
      </c>
    </row>
    <row r="13" spans="1:17" ht="15.75" thickBot="1">
      <c r="A13" s="45">
        <v>4</v>
      </c>
      <c r="B13" s="45">
        <v>4</v>
      </c>
      <c r="C13" s="45">
        <v>4</v>
      </c>
      <c r="D13" s="45">
        <v>4</v>
      </c>
      <c r="E13" s="45">
        <v>4</v>
      </c>
      <c r="F13" s="45">
        <v>4</v>
      </c>
      <c r="G13" s="45">
        <v>4</v>
      </c>
      <c r="H13" s="45">
        <v>4</v>
      </c>
      <c r="I13" s="45">
        <v>4</v>
      </c>
      <c r="J13" s="45">
        <v>3</v>
      </c>
      <c r="K13" s="45">
        <v>4</v>
      </c>
      <c r="L13" s="45">
        <v>4</v>
      </c>
      <c r="M13" s="45">
        <v>4</v>
      </c>
      <c r="N13" s="45">
        <v>4</v>
      </c>
      <c r="O13" s="45">
        <v>4</v>
      </c>
      <c r="P13" s="45">
        <v>4</v>
      </c>
      <c r="Q13" s="49">
        <f t="shared" si="0"/>
        <v>3.9375</v>
      </c>
    </row>
    <row r="14" spans="1:17">
      <c r="Q14" s="49" t="e">
        <f t="shared" si="0"/>
        <v>#DIV/0!</v>
      </c>
    </row>
    <row r="15" spans="1:17">
      <c r="Q15" s="49" t="e">
        <f t="shared" si="0"/>
        <v>#DIV/0!</v>
      </c>
    </row>
    <row r="16" spans="1:17">
      <c r="Q16" s="49" t="e">
        <f t="shared" si="0"/>
        <v>#DIV/0!</v>
      </c>
    </row>
    <row r="17" spans="17:17">
      <c r="Q17" s="49" t="e">
        <f t="shared" si="0"/>
        <v>#DIV/0!</v>
      </c>
    </row>
    <row r="18" spans="17:17">
      <c r="Q18" s="49" t="e">
        <f t="shared" si="0"/>
        <v>#DIV/0!</v>
      </c>
    </row>
    <row r="19" spans="17:17">
      <c r="Q19" s="49" t="e">
        <f t="shared" si="0"/>
        <v>#DIV/0!</v>
      </c>
    </row>
    <row r="20" spans="17:17">
      <c r="Q20" s="49" t="e">
        <f t="shared" si="0"/>
        <v>#DIV/0!</v>
      </c>
    </row>
    <row r="21" spans="17:17">
      <c r="Q21" s="49" t="e">
        <f t="shared" si="0"/>
        <v>#DIV/0!</v>
      </c>
    </row>
    <row r="22" spans="17:17">
      <c r="Q22" s="49" t="e">
        <f t="shared" si="0"/>
        <v>#DIV/0!</v>
      </c>
    </row>
    <row r="23" spans="17:17">
      <c r="Q23" s="49" t="e">
        <f t="shared" si="0"/>
        <v>#DIV/0!</v>
      </c>
    </row>
    <row r="24" spans="17:17">
      <c r="Q24" s="49" t="e">
        <f t="shared" si="0"/>
        <v>#DIV/0!</v>
      </c>
    </row>
    <row r="25" spans="17:17">
      <c r="Q25" s="49" t="e">
        <f t="shared" si="0"/>
        <v>#DIV/0!</v>
      </c>
    </row>
    <row r="26" spans="17:17">
      <c r="Q26" s="49" t="e">
        <f t="shared" si="0"/>
        <v>#DIV/0!</v>
      </c>
    </row>
    <row r="27" spans="17:17">
      <c r="Q27" s="49" t="e">
        <f t="shared" si="0"/>
        <v>#DIV/0!</v>
      </c>
    </row>
    <row r="28" spans="17:17">
      <c r="Q28" s="49" t="e">
        <f t="shared" si="0"/>
        <v>#DIV/0!</v>
      </c>
    </row>
    <row r="29" spans="17:17">
      <c r="Q29" s="49" t="e">
        <f t="shared" si="0"/>
        <v>#DIV/0!</v>
      </c>
    </row>
    <row r="30" spans="17:17">
      <c r="Q30" s="49" t="e">
        <f t="shared" si="0"/>
        <v>#DIV/0!</v>
      </c>
    </row>
    <row r="31" spans="17:17">
      <c r="Q31" s="49" t="e">
        <f t="shared" si="0"/>
        <v>#DIV/0!</v>
      </c>
    </row>
    <row r="101" spans="1:16">
      <c r="A101" s="9" t="s">
        <v>48</v>
      </c>
      <c r="D101" s="49">
        <f>AVERAGE(A102:P102)</f>
        <v>3.2307692307692308</v>
      </c>
    </row>
    <row r="102" spans="1:16">
      <c r="A102" s="48">
        <f>AVERAGE(A1:A98)</f>
        <v>3.2307692307692308</v>
      </c>
      <c r="B102" s="48">
        <f t="shared" ref="B102:P102" si="1">AVERAGE(B1:B98)</f>
        <v>3.3846153846153846</v>
      </c>
      <c r="C102" s="48">
        <f t="shared" si="1"/>
        <v>3.1538461538461537</v>
      </c>
      <c r="D102" s="48">
        <f t="shared" si="1"/>
        <v>3.1538461538461537</v>
      </c>
      <c r="E102" s="48">
        <f t="shared" si="1"/>
        <v>3.5384615384615383</v>
      </c>
      <c r="F102" s="48">
        <f t="shared" si="1"/>
        <v>3</v>
      </c>
      <c r="G102" s="48">
        <f t="shared" si="1"/>
        <v>3.2307692307692308</v>
      </c>
      <c r="H102" s="48">
        <f t="shared" si="1"/>
        <v>3.0769230769230771</v>
      </c>
      <c r="I102" s="48">
        <f t="shared" si="1"/>
        <v>3.1538461538461537</v>
      </c>
      <c r="J102" s="48">
        <f t="shared" si="1"/>
        <v>3.0769230769230771</v>
      </c>
      <c r="K102" s="48">
        <f t="shared" si="1"/>
        <v>3</v>
      </c>
      <c r="L102" s="48">
        <f t="shared" si="1"/>
        <v>3.2307692307692308</v>
      </c>
      <c r="M102" s="48">
        <f t="shared" si="1"/>
        <v>3.6153846153846154</v>
      </c>
      <c r="N102" s="48">
        <f t="shared" si="1"/>
        <v>3.3076923076923075</v>
      </c>
      <c r="O102" s="48">
        <f t="shared" si="1"/>
        <v>3.2307692307692308</v>
      </c>
      <c r="P102" s="48">
        <f t="shared" si="1"/>
        <v>3.3076923076923075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16"/>
  <sheetViews>
    <sheetView workbookViewId="0">
      <selection activeCell="AX14" sqref="AX14"/>
    </sheetView>
  </sheetViews>
  <sheetFormatPr defaultRowHeight="15"/>
  <cols>
    <col min="1" max="1" width="5.85546875" customWidth="1"/>
    <col min="2" max="2" width="5.28515625" customWidth="1"/>
    <col min="3" max="3" width="4.5703125" customWidth="1"/>
    <col min="4" max="4" width="4.42578125" customWidth="1"/>
    <col min="5" max="5" width="4.85546875" customWidth="1"/>
    <col min="6" max="6" width="5.28515625" customWidth="1"/>
    <col min="7" max="7" width="5.42578125" customWidth="1"/>
    <col min="8" max="8" width="5.5703125" customWidth="1"/>
    <col min="9" max="9" width="5.140625" customWidth="1"/>
    <col min="10" max="10" width="5.28515625" customWidth="1"/>
    <col min="11" max="11" width="7.85546875" customWidth="1"/>
    <col min="12" max="12" width="5.140625" customWidth="1"/>
    <col min="13" max="13" width="5.5703125" customWidth="1"/>
    <col min="14" max="14" width="5.85546875" customWidth="1"/>
    <col min="15" max="15" width="4.5703125" customWidth="1"/>
    <col min="16" max="16" width="4.28515625" customWidth="1"/>
    <col min="17" max="17" width="5.5703125" customWidth="1"/>
    <col min="18" max="18" width="4.5703125" customWidth="1"/>
    <col min="19" max="19" width="4.140625" customWidth="1"/>
    <col min="20" max="20" width="5.42578125" customWidth="1"/>
    <col min="21" max="21" width="4.42578125" customWidth="1"/>
    <col min="22" max="22" width="4.85546875" customWidth="1"/>
    <col min="23" max="23" width="5.7109375" customWidth="1"/>
    <col min="24" max="24" width="5.140625" customWidth="1"/>
    <col min="25" max="25" width="5.5703125" customWidth="1"/>
    <col min="26" max="27" width="5.140625" customWidth="1"/>
    <col min="28" max="28" width="4" customWidth="1"/>
    <col min="29" max="29" width="4.85546875" customWidth="1"/>
    <col min="30" max="30" width="5.28515625" customWidth="1"/>
    <col min="31" max="31" width="4.85546875" customWidth="1"/>
    <col min="32" max="32" width="5.42578125" customWidth="1"/>
    <col min="33" max="33" width="4.7109375" customWidth="1"/>
    <col min="34" max="34" width="4.42578125" customWidth="1"/>
    <col min="35" max="35" width="5.42578125" customWidth="1"/>
    <col min="36" max="36" width="5.5703125" customWidth="1"/>
    <col min="37" max="37" width="5.7109375" customWidth="1"/>
    <col min="38" max="38" width="5.28515625" customWidth="1"/>
    <col min="39" max="39" width="5.7109375" customWidth="1"/>
    <col min="40" max="40" width="4.85546875" customWidth="1"/>
    <col min="41" max="41" width="5.7109375" customWidth="1"/>
    <col min="42" max="42" width="4.28515625" customWidth="1"/>
    <col min="43" max="43" width="5.140625" customWidth="1"/>
    <col min="44" max="44" width="5.42578125" customWidth="1"/>
    <col min="45" max="45" width="4.7109375" customWidth="1"/>
    <col min="46" max="46" width="5.140625" customWidth="1"/>
    <col min="47" max="47" width="6.140625" customWidth="1"/>
    <col min="48" max="48" width="5.85546875" customWidth="1"/>
    <col min="49" max="49" width="5" customWidth="1"/>
    <col min="50" max="50" width="7.28515625" customWidth="1"/>
  </cols>
  <sheetData>
    <row r="1" spans="1:51" ht="20.25">
      <c r="A1" s="9"/>
      <c r="B1" s="72" t="s">
        <v>2</v>
      </c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</row>
    <row r="2" spans="1:51" ht="134.25" customHeight="1">
      <c r="A2" s="72" t="s">
        <v>0</v>
      </c>
      <c r="B2" s="74"/>
      <c r="C2" s="69" t="s">
        <v>30</v>
      </c>
      <c r="D2" s="69"/>
      <c r="E2" s="69"/>
      <c r="F2" s="69" t="s">
        <v>31</v>
      </c>
      <c r="G2" s="69"/>
      <c r="H2" s="69"/>
      <c r="I2" s="69" t="s">
        <v>32</v>
      </c>
      <c r="J2" s="69"/>
      <c r="K2" s="69"/>
      <c r="L2" s="69" t="s">
        <v>33</v>
      </c>
      <c r="M2" s="69"/>
      <c r="N2" s="69"/>
      <c r="O2" s="69" t="s">
        <v>34</v>
      </c>
      <c r="P2" s="69"/>
      <c r="Q2" s="69"/>
      <c r="R2" s="69" t="s">
        <v>35</v>
      </c>
      <c r="S2" s="69"/>
      <c r="T2" s="69"/>
      <c r="U2" s="69" t="s">
        <v>36</v>
      </c>
      <c r="V2" s="69"/>
      <c r="W2" s="69"/>
      <c r="X2" s="69" t="s">
        <v>37</v>
      </c>
      <c r="Y2" s="69"/>
      <c r="Z2" s="69"/>
      <c r="AA2" s="69" t="s">
        <v>38</v>
      </c>
      <c r="AB2" s="69"/>
      <c r="AC2" s="69"/>
      <c r="AD2" s="69" t="s">
        <v>39</v>
      </c>
      <c r="AE2" s="69"/>
      <c r="AF2" s="69"/>
      <c r="AG2" s="69" t="s">
        <v>40</v>
      </c>
      <c r="AH2" s="69"/>
      <c r="AI2" s="69"/>
      <c r="AJ2" s="69" t="s">
        <v>41</v>
      </c>
      <c r="AK2" s="71"/>
      <c r="AL2" s="71"/>
      <c r="AM2" s="69" t="s">
        <v>42</v>
      </c>
      <c r="AN2" s="71"/>
      <c r="AO2" s="71"/>
      <c r="AP2" s="69" t="s">
        <v>43</v>
      </c>
      <c r="AQ2" s="69"/>
      <c r="AR2" s="69"/>
      <c r="AS2" s="69" t="s">
        <v>44</v>
      </c>
      <c r="AT2" s="69"/>
      <c r="AU2" s="69"/>
      <c r="AV2" s="69" t="s">
        <v>45</v>
      </c>
      <c r="AW2" s="69"/>
      <c r="AX2" s="69"/>
    </row>
    <row r="3" spans="1:51" ht="90" customHeight="1">
      <c r="A3" s="73"/>
      <c r="B3" s="74"/>
      <c r="C3" s="4" t="s">
        <v>27</v>
      </c>
      <c r="D3" s="4" t="s">
        <v>28</v>
      </c>
      <c r="E3" s="4" t="s">
        <v>29</v>
      </c>
      <c r="F3" s="4" t="s">
        <v>27</v>
      </c>
      <c r="G3" s="4" t="s">
        <v>28</v>
      </c>
      <c r="H3" s="4" t="s">
        <v>29</v>
      </c>
      <c r="I3" s="4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4" t="s">
        <v>27</v>
      </c>
      <c r="V3" s="4" t="s">
        <v>28</v>
      </c>
      <c r="W3" s="4" t="s">
        <v>29</v>
      </c>
      <c r="X3" s="4" t="s">
        <v>27</v>
      </c>
      <c r="Y3" s="4" t="s">
        <v>28</v>
      </c>
      <c r="Z3" s="4" t="s">
        <v>29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29</v>
      </c>
      <c r="AG3" s="4" t="s">
        <v>27</v>
      </c>
      <c r="AH3" s="4" t="s">
        <v>28</v>
      </c>
      <c r="AI3" s="4" t="s">
        <v>29</v>
      </c>
      <c r="AJ3" s="4" t="s">
        <v>27</v>
      </c>
      <c r="AK3" s="4" t="s">
        <v>28</v>
      </c>
      <c r="AL3" s="4" t="s">
        <v>29</v>
      </c>
      <c r="AM3" s="4" t="s">
        <v>27</v>
      </c>
      <c r="AN3" s="4" t="s">
        <v>28</v>
      </c>
      <c r="AO3" s="4" t="s">
        <v>29</v>
      </c>
      <c r="AP3" s="4" t="s">
        <v>27</v>
      </c>
      <c r="AQ3" s="4" t="s">
        <v>28</v>
      </c>
      <c r="AR3" s="4" t="s">
        <v>29</v>
      </c>
      <c r="AS3" s="4" t="s">
        <v>27</v>
      </c>
      <c r="AT3" s="4" t="s">
        <v>28</v>
      </c>
      <c r="AU3" s="4" t="s">
        <v>29</v>
      </c>
      <c r="AV3" s="4" t="s">
        <v>27</v>
      </c>
      <c r="AW3" s="4" t="s">
        <v>28</v>
      </c>
      <c r="AX3" s="4" t="s">
        <v>29</v>
      </c>
    </row>
    <row r="4" spans="1:51" ht="18.75">
      <c r="A4" s="22" t="s">
        <v>7</v>
      </c>
      <c r="B4" s="35">
        <f>COUNT('1А'!A1:A100)</f>
        <v>23</v>
      </c>
      <c r="C4" s="19">
        <f>COUNTIF('1А'!A1:A100,"&gt;=3")</f>
        <v>22</v>
      </c>
      <c r="D4" s="46">
        <f>COUNTIF('1А'!A1:A100,"&lt;=1")</f>
        <v>0</v>
      </c>
      <c r="E4" s="46">
        <f>COUNTIF('1А'!A1:A100,"=2")</f>
        <v>1</v>
      </c>
      <c r="F4" s="19">
        <f>COUNTIF('1А'!B1:B100,"&gt;=3")</f>
        <v>23</v>
      </c>
      <c r="G4" s="46">
        <f>COUNTIF('1А'!B1:B100,"&lt;=1")</f>
        <v>0</v>
      </c>
      <c r="H4" s="46">
        <f>COUNTIF('1А'!B1:B100,"=2")</f>
        <v>0</v>
      </c>
      <c r="I4" s="19">
        <f>COUNTIF('1А'!C1:C100,"&gt;=3")</f>
        <v>23</v>
      </c>
      <c r="J4" s="46">
        <f>COUNTIF('1А'!C1:C100,"&lt;=1")</f>
        <v>0</v>
      </c>
      <c r="K4" s="46">
        <f>COUNTIF('1А'!C1:C100,"=2")</f>
        <v>0</v>
      </c>
      <c r="L4" s="19">
        <f>COUNTIF('1А'!D1:D100,"&gt;=3")</f>
        <v>23</v>
      </c>
      <c r="M4" s="46">
        <f>COUNTIF('1А'!D1:D100,"&lt;=1")</f>
        <v>0</v>
      </c>
      <c r="N4" s="46">
        <f>COUNTIF('1А'!D1:D100,"=2")</f>
        <v>0</v>
      </c>
      <c r="O4" s="19">
        <f>COUNTIF('1А'!E1:E100,"&gt;=3")</f>
        <v>23</v>
      </c>
      <c r="P4" s="46">
        <f>COUNTIF('1А'!E1:E100,"&lt;=1")</f>
        <v>0</v>
      </c>
      <c r="Q4" s="46">
        <f>COUNTIF('1А'!E1:E100,"=2")</f>
        <v>0</v>
      </c>
      <c r="R4" s="19">
        <f>COUNTIF('1А'!F1:F100,"&gt;=3")</f>
        <v>23</v>
      </c>
      <c r="S4" s="46">
        <f>COUNTIF('1А'!F1:F100,"&lt;=1")</f>
        <v>0</v>
      </c>
      <c r="T4" s="46">
        <f>COUNTIF('1А'!F1:F100,"=2")</f>
        <v>0</v>
      </c>
      <c r="U4" s="19">
        <f>COUNTIF('1А'!G1:G100,"&gt;=3")</f>
        <v>22</v>
      </c>
      <c r="V4" s="46">
        <f>COUNTIF('1А'!G1:G100,"&lt;=1")</f>
        <v>0</v>
      </c>
      <c r="W4" s="46">
        <f>COUNTIF('1А'!G1:G100,"=2")</f>
        <v>1</v>
      </c>
      <c r="X4" s="19">
        <f>COUNTIF('1А'!H1:H100,"&gt;=3")</f>
        <v>22</v>
      </c>
      <c r="Y4" s="46">
        <f>COUNTIF('1А'!H1:H100,"&lt;=1")</f>
        <v>0</v>
      </c>
      <c r="Z4" s="46">
        <f>COUNTIF('1А'!H1:H100,"=2")</f>
        <v>1</v>
      </c>
      <c r="AA4" s="19">
        <f>COUNTIF('1А'!I1:I100,"&gt;=3")</f>
        <v>23</v>
      </c>
      <c r="AB4" s="46">
        <f>COUNTIF('1А'!I1:I100,"&lt;=1")</f>
        <v>0</v>
      </c>
      <c r="AC4" s="46">
        <f>COUNTIF('1А'!I1:I100,"=2")</f>
        <v>0</v>
      </c>
      <c r="AD4" s="19">
        <f>COUNTIF('1А'!J1:J100,"&gt;=3")</f>
        <v>22</v>
      </c>
      <c r="AE4" s="46">
        <f>COUNTIF('1А'!J1:J100,"&lt;=1")</f>
        <v>0</v>
      </c>
      <c r="AF4" s="46">
        <f>COUNTIF('1А'!J1:J100,"=2")</f>
        <v>1</v>
      </c>
      <c r="AG4" s="19">
        <f>COUNTIF('1А'!K1:K100,"&gt;=3")</f>
        <v>23</v>
      </c>
      <c r="AH4" s="46">
        <f>COUNTIF('1А'!K1:K100,"&lt;=1")</f>
        <v>0</v>
      </c>
      <c r="AI4" s="46">
        <f>COUNTIF('1А'!K1:K100,"=2")</f>
        <v>0</v>
      </c>
      <c r="AJ4" s="19">
        <f>COUNTIF('1А'!L1:L100,"&gt;=3")</f>
        <v>23</v>
      </c>
      <c r="AK4" s="46">
        <f>COUNTIF('1А'!L1:L100,"&lt;=1")</f>
        <v>0</v>
      </c>
      <c r="AL4" s="46">
        <f>COUNTIF('1А'!L1:L100,"=2")</f>
        <v>0</v>
      </c>
      <c r="AM4" s="19">
        <f>COUNTIF('1А'!M1:M100,"&gt;=3")</f>
        <v>23</v>
      </c>
      <c r="AN4" s="46">
        <f>COUNTIF('1А'!M1:M100,"&lt;=1")</f>
        <v>0</v>
      </c>
      <c r="AO4" s="46">
        <f>COUNTIF('1А'!M1:M100,"=2")</f>
        <v>0</v>
      </c>
      <c r="AP4" s="19">
        <f>COUNTIF('1А'!N1:N100,"&gt;=3")</f>
        <v>23</v>
      </c>
      <c r="AQ4" s="46">
        <f>COUNTIF('1А'!N1:N100,"&lt;=1")</f>
        <v>0</v>
      </c>
      <c r="AR4" s="46">
        <f>COUNTIF('1А'!N1:N100,"=2")</f>
        <v>0</v>
      </c>
      <c r="AS4" s="19">
        <f>COUNTIF('1А'!O1:O100,"&gt;=3")</f>
        <v>23</v>
      </c>
      <c r="AT4" s="46">
        <f>COUNTIF('1А'!O1:O100,"&lt;=1")</f>
        <v>0</v>
      </c>
      <c r="AU4" s="46">
        <f>COUNTIF('1А'!O1:O100,"=2")</f>
        <v>0</v>
      </c>
      <c r="AV4" s="19">
        <f>COUNTIF('1А'!P1:P100,"&gt;=3")</f>
        <v>23</v>
      </c>
      <c r="AW4" s="46">
        <f>COUNTIF('1А'!P1:P100,"&lt;=1")</f>
        <v>0</v>
      </c>
      <c r="AX4" s="46">
        <f>COUNTIF('1А'!P1:P100,"=2")</f>
        <v>0</v>
      </c>
    </row>
    <row r="5" spans="1:51" ht="18.75">
      <c r="A5" s="22" t="s">
        <v>8</v>
      </c>
      <c r="B5" s="35">
        <f>COUNT('1Б'!A1:A100)</f>
        <v>31</v>
      </c>
      <c r="C5" s="19">
        <f>COUNTIF('1Б'!A1:A100,"&gt;=3")</f>
        <v>28</v>
      </c>
      <c r="D5" s="46">
        <f>COUNTIF('1Б'!A1:A100,"&lt;=1")</f>
        <v>0</v>
      </c>
      <c r="E5" s="46">
        <f>COUNTIF('1Б'!A1:A100,"=2")</f>
        <v>3</v>
      </c>
      <c r="F5" s="19">
        <f>COUNTIF('1Б'!B1:B100,"&gt;=3")</f>
        <v>30</v>
      </c>
      <c r="G5" s="46">
        <f>COUNTIF('1Б'!B1:B100,"&lt;=1")</f>
        <v>0</v>
      </c>
      <c r="H5" s="46">
        <f>COUNTIF('1Б'!B1:B100,"=2")</f>
        <v>1</v>
      </c>
      <c r="I5" s="19">
        <f>COUNTIF('1Б'!C1:C100,"&gt;=3")</f>
        <v>31</v>
      </c>
      <c r="J5" s="46">
        <f>COUNTIF('1Б'!C1:C100,"&lt;=1")</f>
        <v>0</v>
      </c>
      <c r="K5" s="46">
        <f>COUNTIF('1Б'!C1:C100,"=2")</f>
        <v>0</v>
      </c>
      <c r="L5" s="19">
        <f>COUNTIF('1Б'!D1:D100,"&gt;=3")</f>
        <v>31</v>
      </c>
      <c r="M5" s="46">
        <f>COUNTIF('1Б'!D1:D100,"&lt;=1")</f>
        <v>0</v>
      </c>
      <c r="N5" s="46">
        <f>COUNTIF('1Б'!D1:D100,"=2")</f>
        <v>0</v>
      </c>
      <c r="O5" s="19">
        <f>COUNTIF('1Б'!E1:E100,"&gt;=3")</f>
        <v>31</v>
      </c>
      <c r="P5" s="46">
        <f>COUNTIF('1Б'!E1:E100,"&lt;=1")</f>
        <v>0</v>
      </c>
      <c r="Q5" s="46">
        <f>COUNTIF('1Б'!E1:E100,"=2")</f>
        <v>0</v>
      </c>
      <c r="R5" s="19">
        <f>COUNTIF('1Б'!F1:F100,"&gt;=3")</f>
        <v>31</v>
      </c>
      <c r="S5" s="46">
        <f>COUNTIF('1Б'!F1:F100,"&lt;=1")</f>
        <v>0</v>
      </c>
      <c r="T5" s="46">
        <f>COUNTIF('1Б'!F1:F100,"=2")</f>
        <v>0</v>
      </c>
      <c r="U5" s="19">
        <f>COUNTIF('1Б'!G1:G100,"&gt;=3")</f>
        <v>29</v>
      </c>
      <c r="V5" s="46">
        <f>COUNTIF('1Б'!G1:G100,"&lt;=1")</f>
        <v>0</v>
      </c>
      <c r="W5" s="46">
        <f>COUNTIF('1Б'!G1:G100,"=2")</f>
        <v>2</v>
      </c>
      <c r="X5" s="19">
        <f>COUNTIF('1Б'!H1:H100,"&gt;=3")</f>
        <v>31</v>
      </c>
      <c r="Y5" s="46">
        <f>COUNTIF('1Б'!H1:H100,"&lt;=1")</f>
        <v>0</v>
      </c>
      <c r="Z5" s="46">
        <f>COUNTIF('1Б'!H1:H100,"=2")</f>
        <v>0</v>
      </c>
      <c r="AA5" s="19">
        <f>COUNTIF('1Б'!I1:I100,"&gt;=3")</f>
        <v>30</v>
      </c>
      <c r="AB5" s="46">
        <f>COUNTIF('1Б'!I1:I100,"&lt;=1")</f>
        <v>0</v>
      </c>
      <c r="AC5" s="46">
        <f>COUNTIF('1Б'!I1:I100,"=2")</f>
        <v>1</v>
      </c>
      <c r="AD5" s="19">
        <f>COUNTIF('1Б'!J1:J100,"&gt;=3")</f>
        <v>30</v>
      </c>
      <c r="AE5" s="46">
        <f>COUNTIF('1Б'!J1:J100,"&lt;=1")</f>
        <v>0</v>
      </c>
      <c r="AF5" s="46">
        <f>COUNTIF('1Б'!J1:J100,"=2")</f>
        <v>1</v>
      </c>
      <c r="AG5" s="19">
        <f>COUNTIF('1Б'!K1:K100,"&gt;=3")</f>
        <v>31</v>
      </c>
      <c r="AH5" s="46">
        <f>COUNTIF('1Б'!K1:K100,"&lt;=1")</f>
        <v>0</v>
      </c>
      <c r="AI5" s="46">
        <f>COUNTIF('1Б'!K1:K100,"=2")</f>
        <v>0</v>
      </c>
      <c r="AJ5" s="19">
        <f>COUNTIF('1Б'!L1:L100,"&gt;=3")</f>
        <v>31</v>
      </c>
      <c r="AK5" s="46">
        <f>COUNTIF('1Б'!L1:L100,"&lt;=1")</f>
        <v>0</v>
      </c>
      <c r="AL5" s="46">
        <f>COUNTIF('1Б'!L1:L100,"=2")</f>
        <v>0</v>
      </c>
      <c r="AM5" s="19">
        <f>COUNTIF('1Б'!M1:M100,"&gt;=3")</f>
        <v>29</v>
      </c>
      <c r="AN5" s="46">
        <f>COUNTIF('1Б'!M1:M100,"&lt;=1")</f>
        <v>0</v>
      </c>
      <c r="AO5" s="46">
        <f>COUNTIF('1Б'!M1:M100,"=2")</f>
        <v>2</v>
      </c>
      <c r="AP5" s="19">
        <f>COUNTIF('1Б'!N1:N100,"&gt;=3")</f>
        <v>29</v>
      </c>
      <c r="AQ5" s="46">
        <f>COUNTIF('1Б'!N1:N100,"&lt;=1")</f>
        <v>0</v>
      </c>
      <c r="AR5" s="46">
        <f>COUNTIF('1Б'!N1:N100,"=2")</f>
        <v>2</v>
      </c>
      <c r="AS5" s="19">
        <f>COUNTIF('1Б'!O1:O100,"&gt;=3")</f>
        <v>31</v>
      </c>
      <c r="AT5" s="46">
        <f>COUNTIF('1Б'!O1:O100,"&lt;=1")</f>
        <v>0</v>
      </c>
      <c r="AU5" s="46">
        <f>COUNTIF('1Б'!O1:O100,"=2")</f>
        <v>0</v>
      </c>
      <c r="AV5" s="19">
        <f>COUNTIF('1Б'!P1:P100,"&gt;=3")</f>
        <v>29</v>
      </c>
      <c r="AW5" s="46">
        <f>COUNTIF('1Б'!P1:P100,"&lt;=1")</f>
        <v>0</v>
      </c>
      <c r="AX5" s="46">
        <f>COUNTIF('1Б'!P1:P100,"=2")</f>
        <v>2</v>
      </c>
      <c r="AY5" s="20"/>
    </row>
    <row r="6" spans="1:51" ht="18.75">
      <c r="A6" s="22" t="s">
        <v>9</v>
      </c>
      <c r="B6" s="35">
        <f>COUNT('2А'!A1:A100)</f>
        <v>19</v>
      </c>
      <c r="C6" s="19">
        <f>COUNTIF('2А'!A1:A100,"&gt;=3")</f>
        <v>18</v>
      </c>
      <c r="D6" s="46">
        <f>COUNTIF('2А'!A1:A100,"&lt;=1")</f>
        <v>0</v>
      </c>
      <c r="E6" s="46">
        <f>COUNTIF('2А'!A1:A100,"=2")</f>
        <v>1</v>
      </c>
      <c r="F6" s="19">
        <f>COUNTIF('2А'!B1:B100,"&gt;=3")</f>
        <v>19</v>
      </c>
      <c r="G6" s="46">
        <f>COUNTIF('2А'!B1:B100,"&lt;=1")</f>
        <v>0</v>
      </c>
      <c r="H6" s="46">
        <f>COUNTIF('2А'!B1:B100,"=2")</f>
        <v>0</v>
      </c>
      <c r="I6" s="19">
        <f>COUNTIF('2А'!C1:C100,"&gt;=3")</f>
        <v>19</v>
      </c>
      <c r="J6" s="46">
        <f>COUNTIF('2А'!C1:C100,"&lt;=1")</f>
        <v>0</v>
      </c>
      <c r="K6" s="46">
        <f>COUNTIF('2А'!C1:C100,"=2")</f>
        <v>0</v>
      </c>
      <c r="L6" s="19">
        <f>COUNTIF('2А'!D1:D100,"&gt;=3")</f>
        <v>19</v>
      </c>
      <c r="M6" s="46">
        <f>COUNTIF('2А'!D1:D100,"&lt;=1")</f>
        <v>0</v>
      </c>
      <c r="N6" s="46">
        <f>COUNTIF('2А'!D1:D100,"=2")</f>
        <v>0</v>
      </c>
      <c r="O6" s="19">
        <f>COUNTIF('2А'!E1:E100,"&gt;=3")</f>
        <v>19</v>
      </c>
      <c r="P6" s="46">
        <f>COUNTIF('2А'!E1:E100,"&lt;=1")</f>
        <v>0</v>
      </c>
      <c r="Q6" s="46">
        <f>COUNTIF('2А'!E1:E100,"=2")</f>
        <v>0</v>
      </c>
      <c r="R6" s="19">
        <f>COUNTIF('2А'!F1:F100,"&gt;=3")</f>
        <v>18</v>
      </c>
      <c r="S6" s="46">
        <f>COUNTIF('2А'!F1:F100,"&lt;=1")</f>
        <v>0</v>
      </c>
      <c r="T6" s="46">
        <f>COUNTIF('2А'!F1:F100,"=2")</f>
        <v>1</v>
      </c>
      <c r="U6" s="19">
        <f>COUNTIF('2А'!G1:G100,"&gt;=3")</f>
        <v>19</v>
      </c>
      <c r="V6" s="46">
        <f>COUNTIF('2А'!G1:G100,"&lt;=1")</f>
        <v>0</v>
      </c>
      <c r="W6" s="46">
        <f>COUNTIF('2А'!G1:G100,"=2")</f>
        <v>0</v>
      </c>
      <c r="X6" s="19">
        <f>COUNTIF('2А'!H1:H100,"&gt;=3")</f>
        <v>18</v>
      </c>
      <c r="Y6" s="46">
        <f>COUNTIF('2А'!H1:H100,"&lt;=1")</f>
        <v>0</v>
      </c>
      <c r="Z6" s="46">
        <f>COUNTIF('2А'!H1:H100,"=2")</f>
        <v>1</v>
      </c>
      <c r="AA6" s="19">
        <f>COUNTIF('2А'!I1:I100,"&gt;=3")</f>
        <v>18</v>
      </c>
      <c r="AB6" s="46">
        <f>COUNTIF('2А'!I1:I100,"&lt;=1")</f>
        <v>0</v>
      </c>
      <c r="AC6" s="46">
        <f>COUNTIF('2А'!I1:I100,"=2")</f>
        <v>1</v>
      </c>
      <c r="AD6" s="19">
        <f>COUNTIF('2А'!J1:J100,"&gt;=3")</f>
        <v>18</v>
      </c>
      <c r="AE6" s="46">
        <f>COUNTIF('2А'!J1:J100,"&lt;=1")</f>
        <v>0</v>
      </c>
      <c r="AF6" s="46">
        <f>COUNTIF('2А'!J1:J100,"=2")</f>
        <v>1</v>
      </c>
      <c r="AG6" s="19">
        <f>COUNTIF('2А'!K1:K100,"&gt;=3")</f>
        <v>19</v>
      </c>
      <c r="AH6" s="46">
        <f>COUNTIF('2А'!K1:K100,"&lt;=1")</f>
        <v>0</v>
      </c>
      <c r="AI6" s="46">
        <f>COUNTIF('2А'!K1:K100,"=2")</f>
        <v>0</v>
      </c>
      <c r="AJ6" s="19">
        <f>COUNTIF('2А'!L1:L100,"&gt;=3")</f>
        <v>19</v>
      </c>
      <c r="AK6" s="46">
        <f>COUNTIF('2А'!L1:L100,"&lt;=1")</f>
        <v>0</v>
      </c>
      <c r="AL6" s="46">
        <f>COUNTIF('2А'!L1:L100,"=2")</f>
        <v>0</v>
      </c>
      <c r="AM6" s="19">
        <f>COUNTIF('2А'!M1:M100,"&gt;=3")</f>
        <v>19</v>
      </c>
      <c r="AN6" s="46">
        <f>COUNTIF('2А'!M1:M100,"&lt;=1")</f>
        <v>0</v>
      </c>
      <c r="AO6" s="46">
        <f>COUNTIF('2А'!M1:M100,"=2")</f>
        <v>0</v>
      </c>
      <c r="AP6" s="19">
        <f>COUNTIF('2А'!N1:N100,"&gt;=3")</f>
        <v>19</v>
      </c>
      <c r="AQ6" s="46">
        <f>COUNTIF('2А'!N1:N100,"&lt;=1")</f>
        <v>0</v>
      </c>
      <c r="AR6" s="46">
        <f>COUNTIF('2А'!N1:N100,"=2")</f>
        <v>0</v>
      </c>
      <c r="AS6" s="19">
        <f>COUNTIF('2А'!O1:O100,"&gt;=3")</f>
        <v>19</v>
      </c>
      <c r="AT6" s="46">
        <f>COUNTIF('2А'!O1:O100,"&lt;=1")</f>
        <v>0</v>
      </c>
      <c r="AU6" s="46">
        <f>COUNTIF('2А'!O1:O100,"=2")</f>
        <v>0</v>
      </c>
      <c r="AV6" s="19">
        <f>COUNTIF('2А'!P1:P100,"&gt;=3")</f>
        <v>19</v>
      </c>
      <c r="AW6" s="46">
        <f>COUNTIF('2А'!P1:P100,"&lt;=1")</f>
        <v>0</v>
      </c>
      <c r="AX6" s="46">
        <f>COUNTIF('2А'!P1:P100,"=2")</f>
        <v>0</v>
      </c>
    </row>
    <row r="7" spans="1:51" ht="18.75">
      <c r="A7" s="22" t="s">
        <v>10</v>
      </c>
      <c r="B7" s="35">
        <f>COUNT('2Б'!A1:A100)</f>
        <v>15</v>
      </c>
      <c r="C7" s="19">
        <f>COUNTIF('2Б'!A1:A100,"&gt;=3")</f>
        <v>14</v>
      </c>
      <c r="D7" s="46">
        <f>COUNTIF('2Б'!A1:A100,"&lt;=1")</f>
        <v>0</v>
      </c>
      <c r="E7" s="46">
        <f>COUNTIF('2Б'!A1:A100,"=2")</f>
        <v>1</v>
      </c>
      <c r="F7" s="19">
        <f>COUNTIF('2Б'!B1:B100,"&gt;=3")</f>
        <v>14</v>
      </c>
      <c r="G7" s="46">
        <f>COUNTIF('2Б'!B1:B100,"&lt;=1")</f>
        <v>0</v>
      </c>
      <c r="H7" s="46">
        <f>COUNTIF('2Б'!B1:B100,"=2")</f>
        <v>1</v>
      </c>
      <c r="I7" s="19">
        <f>COUNTIF('2Б'!C1:C100,"&gt;=3")</f>
        <v>11</v>
      </c>
      <c r="J7" s="46">
        <f>COUNTIF('2Б'!C1:C100,"&lt;=1")</f>
        <v>0</v>
      </c>
      <c r="K7" s="46">
        <f>COUNTIF('2Б'!C1:C100,"=2")</f>
        <v>4</v>
      </c>
      <c r="L7" s="19">
        <f>COUNTIF('2Б'!D1:D100,"&gt;=3")</f>
        <v>13</v>
      </c>
      <c r="M7" s="46">
        <f>COUNTIF('2Б'!D1:D100,"&lt;=1")</f>
        <v>0</v>
      </c>
      <c r="N7" s="46">
        <f>COUNTIF('2Б'!D1:D100,"=2")</f>
        <v>2</v>
      </c>
      <c r="O7" s="19">
        <f>COUNTIF('2Б'!E1:E100,"&gt;=3")</f>
        <v>11</v>
      </c>
      <c r="P7" s="46">
        <f>COUNTIF('2Б'!E1:E100,"&lt;=1")</f>
        <v>0</v>
      </c>
      <c r="Q7" s="46">
        <f>COUNTIF('2Б'!E1:E100,"=2")</f>
        <v>4</v>
      </c>
      <c r="R7" s="19">
        <f>COUNTIF('2Б'!F1:F100,"&gt;=3")</f>
        <v>10</v>
      </c>
      <c r="S7" s="46">
        <f>COUNTIF('2Б'!F1:F100,"&lt;=1")</f>
        <v>0</v>
      </c>
      <c r="T7" s="46">
        <f>COUNTIF('2Б'!F1:F100,"=2")</f>
        <v>5</v>
      </c>
      <c r="U7" s="19">
        <f>COUNTIF('2Б'!G1:G100,"&gt;=3")</f>
        <v>15</v>
      </c>
      <c r="V7" s="46">
        <f>COUNTIF('2Б'!G1:G100,"&lt;=1")</f>
        <v>0</v>
      </c>
      <c r="W7" s="46">
        <f>COUNTIF('2Б'!G1:G100,"=2")</f>
        <v>0</v>
      </c>
      <c r="X7" s="19">
        <f>COUNTIF('2Б'!H1:H100,"&gt;=3")</f>
        <v>11</v>
      </c>
      <c r="Y7" s="46">
        <f>COUNTIF('2Б'!H1:H100,"&lt;=1")</f>
        <v>0</v>
      </c>
      <c r="Z7" s="46">
        <f>COUNTIF('2Б'!H1:H100,"=2")</f>
        <v>4</v>
      </c>
      <c r="AA7" s="19">
        <f>COUNTIF('2Б'!I1:I100,"&gt;=3")</f>
        <v>13</v>
      </c>
      <c r="AB7" s="46">
        <f>COUNTIF('2Б'!I1:I100,"&lt;=1")</f>
        <v>0</v>
      </c>
      <c r="AC7" s="46">
        <f>COUNTIF('2Б'!I1:I100,"=2")</f>
        <v>2</v>
      </c>
      <c r="AD7" s="19">
        <f>COUNTIF('2Б'!J1:J100,"&gt;=3")</f>
        <v>12</v>
      </c>
      <c r="AE7" s="46">
        <f>COUNTIF('2Б'!J1:J100,"&lt;=1")</f>
        <v>0</v>
      </c>
      <c r="AF7" s="46">
        <f>COUNTIF('2Б'!J1:J100,"=2")</f>
        <v>3</v>
      </c>
      <c r="AG7" s="19">
        <f>COUNTIF('2Б'!K1:K100,"&gt;=3")</f>
        <v>14</v>
      </c>
      <c r="AH7" s="46">
        <f>COUNTIF('2Б'!K1:K100,"&lt;=1")</f>
        <v>0</v>
      </c>
      <c r="AI7" s="46">
        <f>COUNTIF('2Б'!K1:K100,"=2")</f>
        <v>1</v>
      </c>
      <c r="AJ7" s="19">
        <f>COUNTIF('2Б'!L1:L100,"&gt;=3")</f>
        <v>15</v>
      </c>
      <c r="AK7" s="46">
        <f>COUNTIF('2Б'!L1:L100,"&lt;=1")</f>
        <v>0</v>
      </c>
      <c r="AL7" s="46">
        <f>COUNTIF('2Б'!L1:L100,"=2")</f>
        <v>0</v>
      </c>
      <c r="AM7" s="19">
        <f>COUNTIF('2Б'!M1:M100,"&gt;=3")</f>
        <v>12</v>
      </c>
      <c r="AN7" s="46">
        <f>COUNTIF('2Б'!M1:M100,"&lt;=1")</f>
        <v>0</v>
      </c>
      <c r="AO7" s="46">
        <f>COUNTIF('2Б'!M1:M100,"=2")</f>
        <v>3</v>
      </c>
      <c r="AP7" s="19">
        <f>COUNTIF('2Б'!N1:N100,"&gt;=3")</f>
        <v>15</v>
      </c>
      <c r="AQ7" s="46">
        <f>COUNTIF('2Б'!N1:N100,"&lt;=1")</f>
        <v>0</v>
      </c>
      <c r="AR7" s="46">
        <f>COUNTIF('2Б'!N1:N100,"=2")</f>
        <v>0</v>
      </c>
      <c r="AS7" s="19">
        <f>COUNTIF('2Б'!O1:O100,"&gt;=3")</f>
        <v>14</v>
      </c>
      <c r="AT7" s="46">
        <f>COUNTIF('2Б'!O1:O100,"&lt;=1")</f>
        <v>0</v>
      </c>
      <c r="AU7" s="46">
        <f>COUNTIF('2Б'!O1:O100,"=2")</f>
        <v>1</v>
      </c>
      <c r="AV7" s="19">
        <f>COUNTIF('2Б'!P1:P100,"&gt;=3")</f>
        <v>13</v>
      </c>
      <c r="AW7" s="46">
        <f>COUNTIF('2Б'!P1:P100,"&lt;=1")</f>
        <v>0</v>
      </c>
      <c r="AX7" s="46">
        <f>COUNTIF('2Б'!P1:P100,"=2")</f>
        <v>2</v>
      </c>
    </row>
    <row r="8" spans="1:51" ht="18.75">
      <c r="A8" s="22" t="s">
        <v>11</v>
      </c>
      <c r="B8" s="35">
        <f>COUNT('3А'!A1:A100)</f>
        <v>14</v>
      </c>
      <c r="C8" s="19">
        <f>COUNTIF('3А'!A1:A100,"&gt;=3")</f>
        <v>13</v>
      </c>
      <c r="D8" s="46">
        <f>COUNTIF('3А'!A1:A100,"&lt;=1")</f>
        <v>0</v>
      </c>
      <c r="E8" s="46">
        <f>COUNTIF('3А'!A1:A100,"=2")</f>
        <v>1</v>
      </c>
      <c r="F8" s="19">
        <f>COUNTIF('3А'!B1:B100,"&gt;=3")</f>
        <v>14</v>
      </c>
      <c r="G8" s="46">
        <f>COUNTIF('3А'!B1:B100,"&lt;=1")</f>
        <v>0</v>
      </c>
      <c r="H8" s="46">
        <f>COUNTIF('3А'!B1:B100,"=2")</f>
        <v>0</v>
      </c>
      <c r="I8" s="19">
        <f>COUNTIF('3А'!C1:C100,"&gt;=3")</f>
        <v>13</v>
      </c>
      <c r="J8" s="46">
        <f>COUNTIF('3А'!C1:C100,"&lt;=1")</f>
        <v>0</v>
      </c>
      <c r="K8" s="46">
        <f>COUNTIF('3А'!C1:C100,"=2")</f>
        <v>1</v>
      </c>
      <c r="L8" s="19">
        <f>COUNTIF('3А'!D1:D100,"&gt;=3")</f>
        <v>14</v>
      </c>
      <c r="M8" s="46">
        <f>COUNTIF('3А'!D1:D100,"&lt;=1")</f>
        <v>0</v>
      </c>
      <c r="N8" s="46">
        <f>COUNTIF('3А'!D1:D100,"=2")</f>
        <v>0</v>
      </c>
      <c r="O8" s="19">
        <f>COUNTIF('3А'!E1:E100,"&gt;=3")</f>
        <v>13</v>
      </c>
      <c r="P8" s="46">
        <f>COUNTIF('3А'!E1:E100,"&lt;=1")</f>
        <v>0</v>
      </c>
      <c r="Q8" s="46">
        <f>COUNTIF('3А'!E1:E100,"=2")</f>
        <v>1</v>
      </c>
      <c r="R8" s="19">
        <f>COUNTIF('3А'!F1:F100,"&gt;=3")</f>
        <v>14</v>
      </c>
      <c r="S8" s="46">
        <f>COUNTIF('3А'!F1:F100,"&lt;=1")</f>
        <v>0</v>
      </c>
      <c r="T8" s="46">
        <f>COUNTIF('3А'!F1:F100,"=2")</f>
        <v>0</v>
      </c>
      <c r="U8" s="19">
        <f>COUNTIF('3А'!G1:G100,"&gt;=3")</f>
        <v>12</v>
      </c>
      <c r="V8" s="46">
        <f>COUNTIF('3А'!G1:G100,"&lt;=1")</f>
        <v>0</v>
      </c>
      <c r="W8" s="46">
        <f>COUNTIF('3А'!G1:G100,"=2")</f>
        <v>2</v>
      </c>
      <c r="X8" s="19">
        <f>COUNTIF('3А'!H1:H100,"&gt;=3")</f>
        <v>13</v>
      </c>
      <c r="Y8" s="46">
        <f>COUNTIF('3А'!H1:H100,"&lt;=1")</f>
        <v>0</v>
      </c>
      <c r="Z8" s="46">
        <f>COUNTIF('3А'!H1:H100,"=2")</f>
        <v>1</v>
      </c>
      <c r="AA8" s="19">
        <f>COUNTIF('3А'!I1:I100,"&gt;=3")</f>
        <v>13</v>
      </c>
      <c r="AB8" s="46">
        <f>COUNTIF('3А'!I1:I100,"&lt;=1")</f>
        <v>0</v>
      </c>
      <c r="AC8" s="46">
        <f>COUNTIF('3А'!I1:I100,"=2")</f>
        <v>1</v>
      </c>
      <c r="AD8" s="19">
        <f>COUNTIF('3А'!J1:J100,"&gt;=3")</f>
        <v>12</v>
      </c>
      <c r="AE8" s="46">
        <f>COUNTIF('3А'!J1:J100,"&lt;=1")</f>
        <v>0</v>
      </c>
      <c r="AF8" s="46">
        <f>COUNTIF('3А'!J1:J100,"=2")</f>
        <v>2</v>
      </c>
      <c r="AG8" s="19">
        <f>COUNTIF('3А'!K1:K100,"&gt;=3")</f>
        <v>12</v>
      </c>
      <c r="AH8" s="46">
        <f>COUNTIF('3А'!K1:K100,"&lt;=1")</f>
        <v>0</v>
      </c>
      <c r="AI8" s="46">
        <f>COUNTIF('3А'!K1:K100,"=2")</f>
        <v>2</v>
      </c>
      <c r="AJ8" s="19">
        <f>COUNTIF('3А'!L1:L100,"&gt;=3")</f>
        <v>14</v>
      </c>
      <c r="AK8" s="46">
        <f>COUNTIF('3А'!L1:L100,"&lt;=1")</f>
        <v>0</v>
      </c>
      <c r="AL8" s="46">
        <f>COUNTIF('3А'!L1:L100,"=2")</f>
        <v>0</v>
      </c>
      <c r="AM8" s="19">
        <f>COUNTIF('3А'!M1:M100,"&gt;=3")</f>
        <v>14</v>
      </c>
      <c r="AN8" s="46">
        <f>COUNTIF('3А'!M1:M100,"&lt;=1")</f>
        <v>0</v>
      </c>
      <c r="AO8" s="46">
        <f>COUNTIF('3А'!M1:M100,"=2")</f>
        <v>0</v>
      </c>
      <c r="AP8" s="19">
        <f>COUNTIF('3А'!N1:N100,"&gt;=3")</f>
        <v>14</v>
      </c>
      <c r="AQ8" s="46">
        <f>COUNTIF('3А'!N1:N100,"&lt;=1")</f>
        <v>0</v>
      </c>
      <c r="AR8" s="46">
        <f>COUNTIF('3А'!N1:N100,"=2")</f>
        <v>0</v>
      </c>
      <c r="AS8" s="19">
        <f>COUNTIF('3А'!O1:O100,"&gt;=3")</f>
        <v>14</v>
      </c>
      <c r="AT8" s="46">
        <f>COUNTIF('3А'!O1:O100,"&lt;=1")</f>
        <v>0</v>
      </c>
      <c r="AU8" s="46">
        <f>COUNTIF('3А'!O1:O100,"=2")</f>
        <v>0</v>
      </c>
      <c r="AV8" s="19">
        <f>COUNTIF('3А'!P1:P100,"&gt;=3")</f>
        <v>14</v>
      </c>
      <c r="AW8" s="46">
        <f>COUNTIF('3А'!P1:P100,"&lt;=1")</f>
        <v>0</v>
      </c>
      <c r="AX8" s="46">
        <f>COUNTIF('3А'!P1:P100,"=2")</f>
        <v>0</v>
      </c>
    </row>
    <row r="9" spans="1:51" ht="18.75">
      <c r="A9" s="22" t="s">
        <v>12</v>
      </c>
      <c r="B9" s="35">
        <f>COUNT('4А'!A1:A100)</f>
        <v>25</v>
      </c>
      <c r="C9" s="19">
        <f>COUNTIF('3Б'!A1:A100,"&gt;=3")</f>
        <v>15</v>
      </c>
      <c r="D9" s="46">
        <f>COUNTIF('3Б'!A1:A100,"&lt;=1")</f>
        <v>0</v>
      </c>
      <c r="E9" s="46">
        <f>COUNTIF('3Б'!A1:A100,"=2")</f>
        <v>10</v>
      </c>
      <c r="F9" s="19">
        <f>COUNTIF('3Б'!B1:B100,"&gt;=3")</f>
        <v>19</v>
      </c>
      <c r="G9" s="46">
        <f>COUNTIF('3Б'!B1:B100,"&lt;=1")</f>
        <v>0</v>
      </c>
      <c r="H9" s="46">
        <f>COUNTIF('3Б'!B1:B100,"=2")</f>
        <v>6</v>
      </c>
      <c r="I9" s="19">
        <f>COUNTIF('3Б'!C1:C100,"&gt;=3")</f>
        <v>22</v>
      </c>
      <c r="J9" s="46">
        <f>COUNTIF('3Б'!C1:C100,"&lt;=1")</f>
        <v>0</v>
      </c>
      <c r="K9" s="46">
        <f>COUNTIF('3Б'!C1:C100,"=2")</f>
        <v>3</v>
      </c>
      <c r="L9" s="19">
        <f>COUNTIF('3Б'!D1:D100,"&gt;=3")</f>
        <v>20</v>
      </c>
      <c r="M9" s="46">
        <f>COUNTIF('3Б'!D1:D100,"&lt;=1")</f>
        <v>0</v>
      </c>
      <c r="N9" s="46">
        <f>COUNTIF('3Б'!D1:D100,"=2")</f>
        <v>5</v>
      </c>
      <c r="O9" s="19">
        <f>COUNTIF('3Б'!E1:E100,"&gt;=3")</f>
        <v>23</v>
      </c>
      <c r="P9" s="46">
        <f>COUNTIF('3Б'!E1:E100,"&lt;=1")</f>
        <v>0</v>
      </c>
      <c r="Q9" s="46">
        <f>COUNTIF('3Б'!E1:E100,"=2")</f>
        <v>2</v>
      </c>
      <c r="R9" s="19">
        <f>COUNTIF('3Б'!F1:F100,"&gt;=3")</f>
        <v>20</v>
      </c>
      <c r="S9" s="46">
        <f>COUNTIF('3Б'!F1:F100,"&lt;=1")</f>
        <v>0</v>
      </c>
      <c r="T9" s="46">
        <f>COUNTIF('3Б'!F1:F100,"=2")</f>
        <v>5</v>
      </c>
      <c r="U9" s="19">
        <f>COUNTIF('3Б'!G1:G100,"&gt;=3")</f>
        <v>18</v>
      </c>
      <c r="V9" s="46">
        <f>COUNTIF('3Б'!G1:G100,"&lt;=1")</f>
        <v>0</v>
      </c>
      <c r="W9" s="46">
        <f>COUNTIF('3Б'!G1:G100,"=2")</f>
        <v>7</v>
      </c>
      <c r="X9" s="19">
        <f>COUNTIF('3Б'!H1:H100,"&gt;=3")</f>
        <v>17</v>
      </c>
      <c r="Y9" s="46">
        <f>COUNTIF('3Б'!H1:H100,"&lt;=1")</f>
        <v>0</v>
      </c>
      <c r="Z9" s="46">
        <f>COUNTIF('3Б'!H1:H100,"=2")</f>
        <v>8</v>
      </c>
      <c r="AA9" s="19">
        <f>COUNTIF('3Б'!I1:I100,"&gt;=3")</f>
        <v>21</v>
      </c>
      <c r="AB9" s="46">
        <f>COUNTIF('3Б'!I1:I100,"&lt;=1")</f>
        <v>1</v>
      </c>
      <c r="AC9" s="46">
        <f>COUNTIF('3Б'!I1:I100,"=2")</f>
        <v>3</v>
      </c>
      <c r="AD9" s="19">
        <f>COUNTIF('3Б'!J1:J100,"&gt;=3")</f>
        <v>22</v>
      </c>
      <c r="AE9" s="46">
        <f>COUNTIF('3Б'!J1:J100,"&lt;=1")</f>
        <v>0</v>
      </c>
      <c r="AF9" s="46">
        <f>COUNTIF('3Б'!J1:J100,"=2")</f>
        <v>3</v>
      </c>
      <c r="AG9" s="19">
        <f>COUNTIF('3Б'!K1:K100,"&gt;=3")</f>
        <v>19</v>
      </c>
      <c r="AH9" s="46">
        <f>COUNTIF('3Б'!K1:K100,"&lt;=1")</f>
        <v>0</v>
      </c>
      <c r="AI9" s="46">
        <f>COUNTIF('3Б'!K1:K100,"=2")</f>
        <v>6</v>
      </c>
      <c r="AJ9" s="19">
        <f>COUNTIF('3Б'!L1:L100,"&gt;=3")</f>
        <v>21</v>
      </c>
      <c r="AK9" s="46">
        <f>COUNTIF('3Б'!L1:L100,"&lt;=1")</f>
        <v>0</v>
      </c>
      <c r="AL9" s="46">
        <f>COUNTIF('3Б'!L1:L100,"=2")</f>
        <v>4</v>
      </c>
      <c r="AM9" s="19">
        <f>COUNTIF('3Б'!M1:M100,"&gt;=3")</f>
        <v>18</v>
      </c>
      <c r="AN9" s="46">
        <f>COUNTIF('3Б'!M1:M100,"&lt;=1")</f>
        <v>2</v>
      </c>
      <c r="AO9" s="46">
        <f>COUNTIF('3Б'!M1:M100,"=2")</f>
        <v>5</v>
      </c>
      <c r="AP9" s="19">
        <f>COUNTIF('3Б'!N1:N100,"&gt;=3")</f>
        <v>15</v>
      </c>
      <c r="AQ9" s="46">
        <f>COUNTIF('3Б'!N1:N100,"&lt;=1")</f>
        <v>0</v>
      </c>
      <c r="AR9" s="46">
        <f>COUNTIF('3Б'!N1:N100,"=2")</f>
        <v>10</v>
      </c>
      <c r="AS9" s="19">
        <f>COUNTIF('3Б'!O1:O100,"&gt;=3")</f>
        <v>19</v>
      </c>
      <c r="AT9" s="46">
        <f>COUNTIF('3Б'!O1:O100,"&lt;=1")</f>
        <v>0</v>
      </c>
      <c r="AU9" s="46">
        <f>COUNTIF('3Б'!O1:O100,"=2")</f>
        <v>6</v>
      </c>
      <c r="AV9" s="19">
        <f>COUNTIF('3Б'!P1:P100,"&gt;=3")</f>
        <v>18</v>
      </c>
      <c r="AW9" s="46">
        <f>COUNTIF('3Б'!P1:P100,"&lt;=1")</f>
        <v>0</v>
      </c>
      <c r="AX9" s="46">
        <f>COUNTIF('3Б'!P1:P100,"=2")</f>
        <v>7</v>
      </c>
    </row>
    <row r="10" spans="1:51" ht="18.75">
      <c r="A10" s="22" t="s">
        <v>13</v>
      </c>
      <c r="B10" s="35">
        <f>COUNT('4А'!A1:A100)</f>
        <v>25</v>
      </c>
      <c r="C10" s="19">
        <f>COUNTIF('4А'!A1:A100,"&gt;=3")</f>
        <v>16</v>
      </c>
      <c r="D10" s="46">
        <f>COUNTIF('4А'!A1:A100,"&lt;=1")</f>
        <v>0</v>
      </c>
      <c r="E10" s="46">
        <f>COUNTIF('4А'!A1:A100,"=2")</f>
        <v>9</v>
      </c>
      <c r="F10" s="19">
        <f>COUNTIF('4А'!B1:B100,"&gt;=3")</f>
        <v>22</v>
      </c>
      <c r="G10" s="46">
        <f>COUNTIF('4А'!B1:B100,"&lt;=1")</f>
        <v>0</v>
      </c>
      <c r="H10" s="46">
        <f>COUNTIF('4А'!B1:B100,"=2")</f>
        <v>3</v>
      </c>
      <c r="I10" s="19">
        <f>COUNTIF('4А'!C1:C100,"&gt;=3")</f>
        <v>25</v>
      </c>
      <c r="J10" s="46">
        <f>COUNTIF('4А'!C1:C100,"&lt;=1")</f>
        <v>0</v>
      </c>
      <c r="K10" s="46">
        <f>COUNTIF('4А'!C1:C100,"=2")</f>
        <v>0</v>
      </c>
      <c r="L10" s="19">
        <f>COUNTIF('4А'!D1:D100,"&gt;=3")</f>
        <v>22</v>
      </c>
      <c r="M10" s="46">
        <f>COUNTIF('4А'!D1:D100,"&lt;=1")</f>
        <v>0</v>
      </c>
      <c r="N10" s="46">
        <f>COUNTIF('4А'!D1:D100,"=2")</f>
        <v>3</v>
      </c>
      <c r="O10" s="19">
        <f>COUNTIF('4А'!E1:E100,"&gt;=3")</f>
        <v>25</v>
      </c>
      <c r="P10" s="46">
        <f>COUNTIF('4А'!E1:E100,"&lt;=1")</f>
        <v>0</v>
      </c>
      <c r="Q10" s="46">
        <f>COUNTIF('4А'!E1:E100,"=2")</f>
        <v>0</v>
      </c>
      <c r="R10" s="19">
        <f>COUNTIF('4А'!F1:F100,"&gt;=3")</f>
        <v>23</v>
      </c>
      <c r="S10" s="46">
        <f>COUNTIF('4А'!F1:F100,"&lt;=1")</f>
        <v>0</v>
      </c>
      <c r="T10" s="46">
        <f>COUNTIF('4А'!F1:F100,"=2")</f>
        <v>2</v>
      </c>
      <c r="U10" s="19">
        <f>COUNTIF('4А'!G1:G100,"&gt;=3")</f>
        <v>24</v>
      </c>
      <c r="V10" s="46">
        <f>COUNTIF('4А'!G1:G100,"&lt;=1")</f>
        <v>0</v>
      </c>
      <c r="W10" s="46">
        <f>COUNTIF('4А'!G1:G100,"=2")</f>
        <v>1</v>
      </c>
      <c r="X10" s="19">
        <f>COUNTIF('4А'!H1:H100,"&gt;=3")</f>
        <v>22</v>
      </c>
      <c r="Y10" s="46">
        <f>COUNTIF('4А'!H1:H100,"&lt;=1")</f>
        <v>0</v>
      </c>
      <c r="Z10" s="46">
        <f>COUNTIF('4А'!H1:H100,"=2")</f>
        <v>3</v>
      </c>
      <c r="AA10" s="19">
        <f>COUNTIF('4А'!I1:I100,"&gt;=3")</f>
        <v>24</v>
      </c>
      <c r="AB10" s="46">
        <f>COUNTIF('4А'!I1:I100,"&lt;=1")</f>
        <v>0</v>
      </c>
      <c r="AC10" s="46">
        <f>COUNTIF('4А'!I1:I100,"=2")</f>
        <v>1</v>
      </c>
      <c r="AD10" s="19">
        <f>COUNTIF('4А'!J1:J100,"&gt;=3")</f>
        <v>21</v>
      </c>
      <c r="AE10" s="46">
        <f>COUNTIF('4А'!J1:J100,"&lt;=1")</f>
        <v>0</v>
      </c>
      <c r="AF10" s="46">
        <f>COUNTIF('4А'!J1:J100,"=2")</f>
        <v>4</v>
      </c>
      <c r="AG10" s="19">
        <f>COUNTIF('4А'!K1:K100,"&gt;=3")</f>
        <v>24</v>
      </c>
      <c r="AH10" s="46">
        <f>COUNTIF('4А'!K1:K100,"&lt;=1")</f>
        <v>0</v>
      </c>
      <c r="AI10" s="46">
        <f>COUNTIF('4А'!K1:K100,"=2")</f>
        <v>1</v>
      </c>
      <c r="AJ10" s="19">
        <f>COUNTIF('4А'!L1:L100,"&gt;=3")</f>
        <v>22</v>
      </c>
      <c r="AK10" s="46">
        <f>COUNTIF('4А'!L1:L100,"&lt;=1")</f>
        <v>0</v>
      </c>
      <c r="AL10" s="46">
        <f>COUNTIF('4А'!L1:L100,"=2")</f>
        <v>3</v>
      </c>
      <c r="AM10" s="19">
        <f>COUNTIF('4А'!M1:M100,"&gt;=3")</f>
        <v>23</v>
      </c>
      <c r="AN10" s="46">
        <f>COUNTIF('4А'!M1:M100,"&lt;=1")</f>
        <v>0</v>
      </c>
      <c r="AO10" s="46">
        <f>COUNTIF('4А'!M1:M100,"=2")</f>
        <v>2</v>
      </c>
      <c r="AP10" s="19">
        <f>COUNTIF('4А'!N1:N100,"&gt;=3")</f>
        <v>23</v>
      </c>
      <c r="AQ10" s="46">
        <f>COUNTIF('4А'!N1:N100,"&lt;=1")</f>
        <v>0</v>
      </c>
      <c r="AR10" s="46">
        <f>COUNTIF('4А'!N1:N100,"=2")</f>
        <v>2</v>
      </c>
      <c r="AS10" s="19">
        <f>COUNTIF('4А'!O1:O100,"&gt;=3")</f>
        <v>21</v>
      </c>
      <c r="AT10" s="46">
        <f>COUNTIF('4А'!O1:O100,"&lt;=1")</f>
        <v>0</v>
      </c>
      <c r="AU10" s="46">
        <f>COUNTIF('4А'!O1:O100,"=2")</f>
        <v>4</v>
      </c>
      <c r="AV10" s="19">
        <f>COUNTIF('4А'!P1:P100,"&gt;=3")</f>
        <v>19</v>
      </c>
      <c r="AW10" s="46">
        <f>COUNTIF('4А'!P1:P100,"&lt;=1")</f>
        <v>1</v>
      </c>
      <c r="AX10" s="46">
        <f>COUNTIF('4А'!P1:P100,"=2")</f>
        <v>5</v>
      </c>
    </row>
    <row r="11" spans="1:51" ht="18.75">
      <c r="A11" s="22" t="s">
        <v>14</v>
      </c>
      <c r="B11" s="35">
        <f>COUNT('4Б'!A1:A100)</f>
        <v>37</v>
      </c>
      <c r="C11" s="19">
        <f>COUNTIF('4Б'!A1:A100,"&gt;=3")</f>
        <v>33</v>
      </c>
      <c r="D11" s="46">
        <f>COUNTIF('4Б'!A1:A100,"&lt;=1")</f>
        <v>1</v>
      </c>
      <c r="E11" s="46">
        <f>COUNTIF('4Б'!A1:A100,"=2")</f>
        <v>3</v>
      </c>
      <c r="F11" s="19">
        <f>COUNTIF('4Б'!B1:B100,"&gt;=3")</f>
        <v>34</v>
      </c>
      <c r="G11" s="46">
        <f>COUNTIF('4Б'!B1:B100,"&lt;=1")</f>
        <v>0</v>
      </c>
      <c r="H11" s="46">
        <f>COUNTIF('4Б'!B1:B100,"=2")</f>
        <v>3</v>
      </c>
      <c r="I11" s="19">
        <f>COUNTIF('4Б'!C1:C100,"&gt;=3")</f>
        <v>35</v>
      </c>
      <c r="J11" s="46">
        <f>COUNTIF('4Б'!C1:C100,"&lt;=1")</f>
        <v>0</v>
      </c>
      <c r="K11" s="46">
        <f>COUNTIF('4Б'!C1:C100,"=2")</f>
        <v>2</v>
      </c>
      <c r="L11" s="19">
        <f>COUNTIF('4Б'!D1:D100,"&gt;=3")</f>
        <v>34</v>
      </c>
      <c r="M11" s="46">
        <f>COUNTIF('4Б'!D1:D100,"&lt;=1")</f>
        <v>0</v>
      </c>
      <c r="N11" s="46">
        <f>COUNTIF('4Б'!D1:D100,"=2")</f>
        <v>3</v>
      </c>
      <c r="O11" s="19">
        <f>COUNTIF('4Б'!E1:E100,"&gt;=3")</f>
        <v>37</v>
      </c>
      <c r="P11" s="46">
        <f>COUNTIF('4Б'!E1:E100,"&lt;=1")</f>
        <v>0</v>
      </c>
      <c r="Q11" s="46">
        <f>COUNTIF('4Б'!E1:E100,"=2")</f>
        <v>0</v>
      </c>
      <c r="R11" s="19">
        <f>COUNTIF('4Б'!F1:F100,"&gt;=3")</f>
        <v>33</v>
      </c>
      <c r="S11" s="46">
        <f>COUNTIF('4Б'!F1:F100,"&lt;=1")</f>
        <v>0</v>
      </c>
      <c r="T11" s="46">
        <f>COUNTIF('4Б'!F1:F100,"=2")</f>
        <v>4</v>
      </c>
      <c r="U11" s="19">
        <f>COUNTIF('4Б'!G1:G100,"&gt;=3")</f>
        <v>31</v>
      </c>
      <c r="V11" s="46">
        <f>COUNTIF('4Б'!G1:G100,"&lt;=1")</f>
        <v>0</v>
      </c>
      <c r="W11" s="46">
        <f>COUNTIF('4Б'!G1:G100,"=2")</f>
        <v>6</v>
      </c>
      <c r="X11" s="19">
        <f>COUNTIF('4Б'!H1:H100,"&gt;=3")</f>
        <v>26</v>
      </c>
      <c r="Y11" s="46">
        <f>COUNTIF('4Б'!H1:H100,"&lt;=1")</f>
        <v>1</v>
      </c>
      <c r="Z11" s="46">
        <f>COUNTIF('4Б'!H1:H100,"=2")</f>
        <v>10</v>
      </c>
      <c r="AA11" s="19">
        <f>COUNTIF('4Б'!I1:I100,"&gt;=3")</f>
        <v>34</v>
      </c>
      <c r="AB11" s="46">
        <f>COUNTIF('4Б'!I1:I100,"&lt;=1")</f>
        <v>0</v>
      </c>
      <c r="AC11" s="46">
        <f>COUNTIF('4Б'!I1:I100,"=2")</f>
        <v>3</v>
      </c>
      <c r="AD11" s="19">
        <f>COUNTIF('4Б'!J1:J100,"&gt;=3")</f>
        <v>34</v>
      </c>
      <c r="AE11" s="46">
        <f>COUNTIF('4Б'!J1:J100,"&lt;=1")</f>
        <v>0</v>
      </c>
      <c r="AF11" s="46">
        <f>COUNTIF('4Б'!J1:J100,"=2")</f>
        <v>3</v>
      </c>
      <c r="AG11" s="19">
        <f>COUNTIF('4Б'!K1:K100,"&gt;=3")</f>
        <v>34</v>
      </c>
      <c r="AH11" s="46">
        <f>COUNTIF('4Б'!K1:K100,"&lt;=1")</f>
        <v>0</v>
      </c>
      <c r="AI11" s="46">
        <f>COUNTIF('4Б'!K1:K100,"=2")</f>
        <v>3</v>
      </c>
      <c r="AJ11" s="19">
        <f>COUNTIF('4Б'!L1:L100,"&gt;=3")</f>
        <v>33</v>
      </c>
      <c r="AK11" s="46">
        <f>COUNTIF('4Б'!L1:L100,"&lt;=1")</f>
        <v>0</v>
      </c>
      <c r="AL11" s="46">
        <f>COUNTIF('4Б'!L1:L100,"=2")</f>
        <v>4</v>
      </c>
      <c r="AM11" s="19">
        <f>COUNTIF('4Б'!M1:M100,"&gt;=3")</f>
        <v>35</v>
      </c>
      <c r="AN11" s="46">
        <f>COUNTIF('4Б'!M1:M100,"&lt;=1")</f>
        <v>0</v>
      </c>
      <c r="AO11" s="46">
        <f>COUNTIF('4Б'!M1:M100,"=2")</f>
        <v>2</v>
      </c>
      <c r="AP11" s="19">
        <f>COUNTIF('4Б'!N1:N100,"&gt;=3")</f>
        <v>34</v>
      </c>
      <c r="AQ11" s="46">
        <f>COUNTIF('4Б'!N1:N100,"&lt;=1")</f>
        <v>0</v>
      </c>
      <c r="AR11" s="46">
        <f>COUNTIF('4Б'!N1:N100,"=2")</f>
        <v>3</v>
      </c>
      <c r="AS11" s="19">
        <f>COUNTIF('4Б'!O1:O100,"&gt;=3")</f>
        <v>30</v>
      </c>
      <c r="AT11" s="46">
        <f>COUNTIF('4Б'!O1:O100,"&lt;=1")</f>
        <v>0</v>
      </c>
      <c r="AU11" s="46">
        <f>COUNTIF('4Б'!O1:O100,"=2")</f>
        <v>7</v>
      </c>
      <c r="AV11" s="19">
        <f>COUNTIF('4Б'!P1:P100,"&gt;=3")</f>
        <v>30</v>
      </c>
      <c r="AW11" s="46">
        <f>COUNTIF('4Б'!P1:P100,"&lt;=1")</f>
        <v>0</v>
      </c>
      <c r="AX11" s="46">
        <f>COUNTIF('4Б'!P1:P100,"=2")</f>
        <v>7</v>
      </c>
    </row>
    <row r="12" spans="1:51" ht="18.75">
      <c r="A12" s="25"/>
      <c r="B12" s="16">
        <f t="shared" ref="B12:AG12" si="0">SUM(B4:B11)</f>
        <v>189</v>
      </c>
      <c r="C12" s="13">
        <f t="shared" si="0"/>
        <v>159</v>
      </c>
      <c r="D12" s="14">
        <f t="shared" si="0"/>
        <v>1</v>
      </c>
      <c r="E12" s="14">
        <f t="shared" si="0"/>
        <v>29</v>
      </c>
      <c r="F12" s="13">
        <f t="shared" si="0"/>
        <v>175</v>
      </c>
      <c r="G12" s="14">
        <f t="shared" si="0"/>
        <v>0</v>
      </c>
      <c r="H12" s="14">
        <f t="shared" si="0"/>
        <v>14</v>
      </c>
      <c r="I12" s="13">
        <f t="shared" si="0"/>
        <v>179</v>
      </c>
      <c r="J12" s="14">
        <f t="shared" si="0"/>
        <v>0</v>
      </c>
      <c r="K12" s="14">
        <f t="shared" si="0"/>
        <v>10</v>
      </c>
      <c r="L12" s="13">
        <f t="shared" si="0"/>
        <v>176</v>
      </c>
      <c r="M12" s="14">
        <f t="shared" si="0"/>
        <v>0</v>
      </c>
      <c r="N12" s="14">
        <f t="shared" si="0"/>
        <v>13</v>
      </c>
      <c r="O12" s="13">
        <f t="shared" si="0"/>
        <v>182</v>
      </c>
      <c r="P12" s="14">
        <f t="shared" si="0"/>
        <v>0</v>
      </c>
      <c r="Q12" s="14">
        <f t="shared" si="0"/>
        <v>7</v>
      </c>
      <c r="R12" s="13">
        <f t="shared" si="0"/>
        <v>172</v>
      </c>
      <c r="S12" s="14">
        <f t="shared" si="0"/>
        <v>0</v>
      </c>
      <c r="T12" s="14">
        <f t="shared" si="0"/>
        <v>17</v>
      </c>
      <c r="U12" s="13">
        <f t="shared" si="0"/>
        <v>170</v>
      </c>
      <c r="V12" s="14">
        <f t="shared" si="0"/>
        <v>0</v>
      </c>
      <c r="W12" s="14">
        <f t="shared" si="0"/>
        <v>19</v>
      </c>
      <c r="X12" s="13">
        <f t="shared" si="0"/>
        <v>160</v>
      </c>
      <c r="Y12" s="14">
        <f t="shared" si="0"/>
        <v>1</v>
      </c>
      <c r="Z12" s="14">
        <f t="shared" si="0"/>
        <v>28</v>
      </c>
      <c r="AA12" s="13">
        <f t="shared" si="0"/>
        <v>176</v>
      </c>
      <c r="AB12" s="14">
        <f t="shared" si="0"/>
        <v>1</v>
      </c>
      <c r="AC12" s="14">
        <f t="shared" si="0"/>
        <v>12</v>
      </c>
      <c r="AD12" s="13">
        <f t="shared" si="0"/>
        <v>171</v>
      </c>
      <c r="AE12" s="14">
        <f t="shared" si="0"/>
        <v>0</v>
      </c>
      <c r="AF12" s="14">
        <f t="shared" si="0"/>
        <v>18</v>
      </c>
      <c r="AG12" s="13">
        <f t="shared" si="0"/>
        <v>176</v>
      </c>
      <c r="AH12" s="14">
        <f t="shared" ref="AH12:AX12" si="1">SUM(AH4:AH11)</f>
        <v>0</v>
      </c>
      <c r="AI12" s="14">
        <f t="shared" si="1"/>
        <v>13</v>
      </c>
      <c r="AJ12" s="13">
        <f t="shared" si="1"/>
        <v>178</v>
      </c>
      <c r="AK12" s="14">
        <f t="shared" si="1"/>
        <v>0</v>
      </c>
      <c r="AL12" s="14">
        <f t="shared" si="1"/>
        <v>11</v>
      </c>
      <c r="AM12" s="13">
        <f t="shared" si="1"/>
        <v>173</v>
      </c>
      <c r="AN12" s="14">
        <f t="shared" si="1"/>
        <v>2</v>
      </c>
      <c r="AO12" s="14">
        <f t="shared" si="1"/>
        <v>14</v>
      </c>
      <c r="AP12" s="13">
        <f t="shared" si="1"/>
        <v>172</v>
      </c>
      <c r="AQ12" s="14">
        <f t="shared" si="1"/>
        <v>0</v>
      </c>
      <c r="AR12" s="14">
        <f t="shared" si="1"/>
        <v>17</v>
      </c>
      <c r="AS12" s="13">
        <f t="shared" si="1"/>
        <v>171</v>
      </c>
      <c r="AT12" s="39">
        <f t="shared" si="1"/>
        <v>0</v>
      </c>
      <c r="AU12" s="14">
        <f t="shared" si="1"/>
        <v>18</v>
      </c>
      <c r="AV12" s="13">
        <f t="shared" si="1"/>
        <v>165</v>
      </c>
      <c r="AW12" s="14">
        <f t="shared" si="1"/>
        <v>1</v>
      </c>
      <c r="AX12" s="14">
        <f t="shared" si="1"/>
        <v>23</v>
      </c>
    </row>
    <row r="13" spans="1:51">
      <c r="B13" s="40"/>
      <c r="C13" s="60">
        <f>C12/B12*100</f>
        <v>84.126984126984127</v>
      </c>
      <c r="D13" s="60">
        <f>D12/B12*100</f>
        <v>0.52910052910052907</v>
      </c>
      <c r="E13" s="60">
        <v>16</v>
      </c>
      <c r="F13" s="60">
        <f>F12/B12*100</f>
        <v>92.592592592592595</v>
      </c>
      <c r="G13" s="61">
        <f>G12/B12*100</f>
        <v>0</v>
      </c>
      <c r="H13" s="61">
        <f>H12/B12*100</f>
        <v>7.4074074074074066</v>
      </c>
      <c r="I13" s="61">
        <f>I12/B12*100</f>
        <v>94.708994708994709</v>
      </c>
      <c r="J13" s="61">
        <f>J12/B12*100</f>
        <v>0</v>
      </c>
      <c r="K13" s="61">
        <f>K12/B12*100</f>
        <v>5.2910052910052912</v>
      </c>
      <c r="L13" s="61">
        <f>L12/B12*100</f>
        <v>93.121693121693113</v>
      </c>
      <c r="M13" s="61">
        <f>M12/B12*100</f>
        <v>0</v>
      </c>
      <c r="N13" s="61">
        <f>N12/B12*100</f>
        <v>6.8783068783068781</v>
      </c>
      <c r="O13" s="61">
        <f>O12/B12*100</f>
        <v>96.296296296296291</v>
      </c>
      <c r="P13" s="61">
        <f>P12/B12*100</f>
        <v>0</v>
      </c>
      <c r="Q13" s="61">
        <f>Q12/B12*100</f>
        <v>3.7037037037037033</v>
      </c>
      <c r="R13" s="61">
        <f>R12/B12*100</f>
        <v>91.005291005290999</v>
      </c>
      <c r="S13" s="61">
        <f>S12/B12*100</f>
        <v>0</v>
      </c>
      <c r="T13" s="61">
        <f>T12/B12*100</f>
        <v>8.9947089947089935</v>
      </c>
      <c r="U13" s="61">
        <f>U12/B12*100</f>
        <v>89.947089947089935</v>
      </c>
      <c r="V13" s="61">
        <f>V12/B12*100</f>
        <v>0</v>
      </c>
      <c r="W13" s="61">
        <f>W12/B12*100</f>
        <v>10.052910052910052</v>
      </c>
      <c r="X13" s="61">
        <f>X12/B12*100</f>
        <v>84.656084656084658</v>
      </c>
      <c r="Y13" s="61">
        <f>Y12/B12*100</f>
        <v>0.52910052910052907</v>
      </c>
      <c r="Z13" s="61">
        <f>Z12/B12*100</f>
        <v>14.814814814814813</v>
      </c>
      <c r="AA13" s="61">
        <f>AA12/B12*100</f>
        <v>93.121693121693113</v>
      </c>
      <c r="AB13" s="61">
        <f>AB12/B12*100</f>
        <v>0.52910052910052907</v>
      </c>
      <c r="AC13" s="61">
        <f>AC12/B12*100</f>
        <v>6.3492063492063489</v>
      </c>
      <c r="AD13" s="61">
        <f>AD12/B12*100</f>
        <v>90.476190476190482</v>
      </c>
      <c r="AE13" s="61">
        <f>AE12/B12*100</f>
        <v>0</v>
      </c>
      <c r="AF13" s="61">
        <f>AF12/B12*100</f>
        <v>9.5238095238095237</v>
      </c>
      <c r="AG13" s="61">
        <f>AG12/B12*100</f>
        <v>93.121693121693113</v>
      </c>
      <c r="AH13" s="61">
        <f>AH12/B12*100</f>
        <v>0</v>
      </c>
      <c r="AI13" s="61">
        <f>AI12/B12*100</f>
        <v>6.8783068783068781</v>
      </c>
      <c r="AJ13" s="61">
        <f>AJ12/B12*100</f>
        <v>94.179894179894177</v>
      </c>
      <c r="AK13" s="61">
        <f>AK12/B12*100</f>
        <v>0</v>
      </c>
      <c r="AL13" s="61">
        <f>AL12/B12*100</f>
        <v>5.8201058201058196</v>
      </c>
      <c r="AM13" s="61">
        <f>AM12/B12*100</f>
        <v>91.534391534391531</v>
      </c>
      <c r="AN13" s="61">
        <f>AN12/B12*100</f>
        <v>1.0582010582010581</v>
      </c>
      <c r="AO13" s="61">
        <f>AO12/B12*100</f>
        <v>7.4074074074074066</v>
      </c>
      <c r="AP13" s="61">
        <f>AP12/B12*100</f>
        <v>91.005291005290999</v>
      </c>
      <c r="AQ13" s="61">
        <f>AQ12/B12*100</f>
        <v>0</v>
      </c>
      <c r="AR13" s="61">
        <f>AR12/B12*100</f>
        <v>8.9947089947089935</v>
      </c>
      <c r="AS13" s="61">
        <f>AS12/B12*100</f>
        <v>90.476190476190482</v>
      </c>
      <c r="AT13" s="61">
        <f>AT12/B12*100</f>
        <v>0</v>
      </c>
      <c r="AU13" s="61">
        <f>AU12/B12*100</f>
        <v>9.5238095238095237</v>
      </c>
      <c r="AV13" s="61">
        <f>AV12/B12*100</f>
        <v>87.301587301587304</v>
      </c>
      <c r="AW13" s="61">
        <f>AW12/B12*100</f>
        <v>0.52910052910052907</v>
      </c>
      <c r="AX13" s="61">
        <f>AX12/B12*100</f>
        <v>12.169312169312169</v>
      </c>
    </row>
    <row r="14" spans="1:51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</row>
    <row r="15" spans="1:51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</row>
    <row r="16" spans="1:51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</sheetData>
  <mergeCells count="19">
    <mergeCell ref="A2:A3"/>
    <mergeCell ref="C2:E2"/>
    <mergeCell ref="F2:H2"/>
    <mergeCell ref="I2:K2"/>
    <mergeCell ref="X2:Z2"/>
    <mergeCell ref="L2:N2"/>
    <mergeCell ref="O2:Q2"/>
    <mergeCell ref="R2:T2"/>
    <mergeCell ref="U2:W2"/>
    <mergeCell ref="B1:B3"/>
    <mergeCell ref="AA2:AC2"/>
    <mergeCell ref="AD2:AF2"/>
    <mergeCell ref="AG2:AI2"/>
    <mergeCell ref="AI1:AX1"/>
    <mergeCell ref="AJ2:AL2"/>
    <mergeCell ref="AM2:AO2"/>
    <mergeCell ref="AP2:AR2"/>
    <mergeCell ref="AS2:AU2"/>
    <mergeCell ref="AV2:AX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15"/>
  <sheetViews>
    <sheetView zoomScale="96" zoomScaleNormal="96" workbookViewId="0">
      <selection activeCell="AV20" sqref="AV20"/>
    </sheetView>
  </sheetViews>
  <sheetFormatPr defaultRowHeight="15"/>
  <cols>
    <col min="1" max="1" width="6.7109375" customWidth="1"/>
    <col min="2" max="2" width="6" customWidth="1"/>
    <col min="3" max="3" width="5.85546875" customWidth="1"/>
    <col min="4" max="4" width="5.7109375" customWidth="1"/>
    <col min="5" max="5" width="5.140625" customWidth="1"/>
    <col min="6" max="6" width="6.140625" customWidth="1"/>
    <col min="7" max="7" width="5" customWidth="1"/>
    <col min="8" max="8" width="5.42578125" customWidth="1"/>
    <col min="9" max="9" width="5.5703125" customWidth="1"/>
    <col min="10" max="10" width="4.5703125" customWidth="1"/>
    <col min="11" max="12" width="5.42578125" customWidth="1"/>
    <col min="13" max="13" width="5.28515625" customWidth="1"/>
    <col min="14" max="14" width="5.85546875" customWidth="1"/>
    <col min="15" max="15" width="6.28515625" customWidth="1"/>
    <col min="16" max="17" width="5.42578125" customWidth="1"/>
    <col min="18" max="18" width="7.140625" customWidth="1"/>
    <col min="19" max="19" width="4.28515625" customWidth="1"/>
    <col min="20" max="20" width="5.5703125" customWidth="1"/>
    <col min="21" max="21" width="6.28515625" customWidth="1"/>
    <col min="22" max="22" width="4.85546875" customWidth="1"/>
    <col min="23" max="23" width="4.42578125" customWidth="1"/>
    <col min="24" max="24" width="5.85546875" customWidth="1"/>
    <col min="25" max="25" width="4.42578125" customWidth="1"/>
    <col min="26" max="26" width="5.7109375" customWidth="1"/>
    <col min="27" max="27" width="5.85546875" customWidth="1"/>
    <col min="28" max="28" width="5.42578125" customWidth="1"/>
    <col min="29" max="29" width="5.5703125" customWidth="1"/>
    <col min="30" max="30" width="5.28515625" customWidth="1"/>
    <col min="31" max="31" width="4.7109375" customWidth="1"/>
    <col min="32" max="32" width="4.5703125" customWidth="1"/>
    <col min="33" max="33" width="5.7109375" customWidth="1"/>
    <col min="34" max="34" width="4.42578125" customWidth="1"/>
    <col min="35" max="35" width="4.5703125" customWidth="1"/>
    <col min="36" max="37" width="5.28515625" customWidth="1"/>
    <col min="38" max="38" width="5" customWidth="1"/>
    <col min="39" max="39" width="5.28515625" customWidth="1"/>
    <col min="40" max="40" width="5" customWidth="1"/>
    <col min="41" max="41" width="4.7109375" customWidth="1"/>
    <col min="42" max="42" width="5.28515625" customWidth="1"/>
    <col min="43" max="43" width="5.140625" customWidth="1"/>
    <col min="44" max="44" width="5" customWidth="1"/>
    <col min="45" max="45" width="5.42578125" customWidth="1"/>
    <col min="46" max="46" width="5" customWidth="1"/>
    <col min="47" max="47" width="6.5703125" customWidth="1"/>
    <col min="48" max="48" width="7.140625" customWidth="1"/>
    <col min="49" max="49" width="6" customWidth="1"/>
    <col min="50" max="50" width="7.140625" customWidth="1"/>
  </cols>
  <sheetData>
    <row r="1" spans="1:50" ht="20.25">
      <c r="A1" s="9"/>
      <c r="B1" s="72" t="s">
        <v>2</v>
      </c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ht="141" customHeight="1">
      <c r="A2" s="72" t="s">
        <v>0</v>
      </c>
      <c r="B2" s="74"/>
      <c r="C2" s="69" t="s">
        <v>30</v>
      </c>
      <c r="D2" s="69"/>
      <c r="E2" s="69"/>
      <c r="F2" s="69" t="s">
        <v>31</v>
      </c>
      <c r="G2" s="69"/>
      <c r="H2" s="69"/>
      <c r="I2" s="69" t="s">
        <v>32</v>
      </c>
      <c r="J2" s="69"/>
      <c r="K2" s="69"/>
      <c r="L2" s="69" t="s">
        <v>33</v>
      </c>
      <c r="M2" s="69"/>
      <c r="N2" s="69"/>
      <c r="O2" s="69" t="s">
        <v>34</v>
      </c>
      <c r="P2" s="69"/>
      <c r="Q2" s="69"/>
      <c r="R2" s="69" t="s">
        <v>35</v>
      </c>
      <c r="S2" s="69"/>
      <c r="T2" s="69"/>
      <c r="U2" s="69" t="s">
        <v>36</v>
      </c>
      <c r="V2" s="69"/>
      <c r="W2" s="69"/>
      <c r="X2" s="69" t="s">
        <v>37</v>
      </c>
      <c r="Y2" s="69"/>
      <c r="Z2" s="69"/>
      <c r="AA2" s="69" t="s">
        <v>38</v>
      </c>
      <c r="AB2" s="69"/>
      <c r="AC2" s="69"/>
      <c r="AD2" s="69" t="s">
        <v>39</v>
      </c>
      <c r="AE2" s="69"/>
      <c r="AF2" s="69"/>
      <c r="AG2" s="69" t="s">
        <v>40</v>
      </c>
      <c r="AH2" s="69"/>
      <c r="AI2" s="69"/>
      <c r="AJ2" s="69" t="s">
        <v>41</v>
      </c>
      <c r="AK2" s="71"/>
      <c r="AL2" s="71"/>
      <c r="AM2" s="69" t="s">
        <v>42</v>
      </c>
      <c r="AN2" s="71"/>
      <c r="AO2" s="71"/>
      <c r="AP2" s="69" t="s">
        <v>43</v>
      </c>
      <c r="AQ2" s="69"/>
      <c r="AR2" s="69"/>
      <c r="AS2" s="69" t="s">
        <v>44</v>
      </c>
      <c r="AT2" s="69"/>
      <c r="AU2" s="69"/>
      <c r="AV2" s="69" t="s">
        <v>45</v>
      </c>
      <c r="AW2" s="69"/>
      <c r="AX2" s="69"/>
    </row>
    <row r="3" spans="1:50" ht="79.5" customHeight="1">
      <c r="A3" s="73"/>
      <c r="B3" s="74"/>
      <c r="C3" s="4" t="s">
        <v>27</v>
      </c>
      <c r="D3" s="4" t="s">
        <v>28</v>
      </c>
      <c r="E3" s="4" t="s">
        <v>29</v>
      </c>
      <c r="F3" s="4" t="s">
        <v>27</v>
      </c>
      <c r="G3" s="4" t="s">
        <v>28</v>
      </c>
      <c r="H3" s="4" t="s">
        <v>29</v>
      </c>
      <c r="I3" s="4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4" t="s">
        <v>27</v>
      </c>
      <c r="V3" s="4" t="s">
        <v>28</v>
      </c>
      <c r="W3" s="4" t="s">
        <v>29</v>
      </c>
      <c r="X3" s="4" t="s">
        <v>27</v>
      </c>
      <c r="Y3" s="4" t="s">
        <v>28</v>
      </c>
      <c r="Z3" s="4" t="s">
        <v>29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29</v>
      </c>
      <c r="AG3" s="4" t="s">
        <v>27</v>
      </c>
      <c r="AH3" s="4" t="s">
        <v>28</v>
      </c>
      <c r="AI3" s="4" t="s">
        <v>29</v>
      </c>
      <c r="AJ3" s="4" t="s">
        <v>27</v>
      </c>
      <c r="AK3" s="4" t="s">
        <v>28</v>
      </c>
      <c r="AL3" s="4" t="s">
        <v>29</v>
      </c>
      <c r="AM3" s="4" t="s">
        <v>27</v>
      </c>
      <c r="AN3" s="4" t="s">
        <v>28</v>
      </c>
      <c r="AO3" s="4" t="s">
        <v>29</v>
      </c>
      <c r="AP3" s="4" t="s">
        <v>27</v>
      </c>
      <c r="AQ3" s="4" t="s">
        <v>28</v>
      </c>
      <c r="AR3" s="4" t="s">
        <v>29</v>
      </c>
      <c r="AS3" s="4" t="s">
        <v>27</v>
      </c>
      <c r="AT3" s="4" t="s">
        <v>28</v>
      </c>
      <c r="AU3" s="4" t="s">
        <v>29</v>
      </c>
      <c r="AV3" s="4" t="s">
        <v>27</v>
      </c>
      <c r="AW3" s="4" t="s">
        <v>28</v>
      </c>
      <c r="AX3" s="4" t="s">
        <v>29</v>
      </c>
    </row>
    <row r="4" spans="1:50" ht="18.75">
      <c r="A4" s="22" t="s">
        <v>15</v>
      </c>
      <c r="B4" s="35">
        <f>COUNT('5А'!A1:A100)</f>
        <v>22</v>
      </c>
      <c r="C4" s="19">
        <f>COUNTIF('5А'!A1:A100,"&gt;=3")</f>
        <v>21</v>
      </c>
      <c r="D4" s="46">
        <f>COUNTIF('5А'!A1:A100,"&lt;=1")</f>
        <v>0</v>
      </c>
      <c r="E4" s="46">
        <f>COUNTIF('5А'!A1:A100,"=2")</f>
        <v>1</v>
      </c>
      <c r="F4" s="19">
        <f>COUNTIF('5А'!B1:B100,"&gt;=3")</f>
        <v>19</v>
      </c>
      <c r="G4" s="46">
        <f>COUNTIF('5А'!B1:B100,"&lt;=1")</f>
        <v>0</v>
      </c>
      <c r="H4" s="46">
        <f>COUNTIF('5А'!B1:B100,"=2")</f>
        <v>3</v>
      </c>
      <c r="I4" s="19">
        <f>COUNTIF('5А'!C1:C100,"&gt;=3")</f>
        <v>20</v>
      </c>
      <c r="J4" s="46">
        <f>COUNTIF('5А'!C1:C100,"&lt;=1")</f>
        <v>0</v>
      </c>
      <c r="K4" s="46">
        <f>COUNTIF('5А'!C1:C100,"=2")</f>
        <v>2</v>
      </c>
      <c r="L4" s="19">
        <f>COUNTIF('5А'!D1:D100,"&gt;=3")</f>
        <v>18</v>
      </c>
      <c r="M4" s="46">
        <f>COUNTIF('5А'!D1:D100,"&lt;=1")</f>
        <v>0</v>
      </c>
      <c r="N4" s="46">
        <f>COUNTIF('5А'!D1:D100,"=2")</f>
        <v>4</v>
      </c>
      <c r="O4" s="19">
        <f>COUNTIF('5А'!E1:E100,"&gt;=3")</f>
        <v>18</v>
      </c>
      <c r="P4" s="46">
        <f>COUNTIF('5А'!E1:E100,"&lt;=1")</f>
        <v>0</v>
      </c>
      <c r="Q4" s="46">
        <f>COUNTIF('5А'!E1:E100,"=2")</f>
        <v>4</v>
      </c>
      <c r="R4" s="19">
        <f>COUNTIF('5А'!F1:F100,"&gt;=3")</f>
        <v>16</v>
      </c>
      <c r="S4" s="46">
        <f>COUNTIF('5А'!F1:F100,"&lt;=1")</f>
        <v>0</v>
      </c>
      <c r="T4" s="46">
        <f>COUNTIF('5А'!F1:F100,"=2")</f>
        <v>6</v>
      </c>
      <c r="U4" s="19">
        <f>COUNTIF('5А'!G1:G100,"&gt;=3")</f>
        <v>19</v>
      </c>
      <c r="V4" s="46">
        <f>COUNTIF('5А'!G1:G100,"&lt;=1")</f>
        <v>1</v>
      </c>
      <c r="W4" s="46">
        <f>COUNTIF('5А'!G1:G100,"=2")</f>
        <v>2</v>
      </c>
      <c r="X4" s="19">
        <f>COUNTIF('5А'!H1:H100,"&gt;=3")</f>
        <v>16</v>
      </c>
      <c r="Y4" s="46">
        <f>COUNTIF('5А'!H1:H100,"&lt;=1")</f>
        <v>0</v>
      </c>
      <c r="Z4" s="46">
        <f>COUNTIF('5А'!H1:H100,"=2")</f>
        <v>6</v>
      </c>
      <c r="AA4" s="19">
        <f>COUNTIF('5А'!I1:I100,"&gt;=3")</f>
        <v>21</v>
      </c>
      <c r="AB4" s="46">
        <f>COUNTIF('5А'!I1:I100,"&lt;=1")</f>
        <v>0</v>
      </c>
      <c r="AC4" s="46">
        <f>COUNTIF('5А'!I1:I100,"=2")</f>
        <v>1</v>
      </c>
      <c r="AD4" s="19">
        <f>COUNTIF('5А'!J1:J100,"&gt;=3")</f>
        <v>22</v>
      </c>
      <c r="AE4" s="46">
        <f>COUNTIF('5А'!J1:J100,"&lt;=1")</f>
        <v>0</v>
      </c>
      <c r="AF4" s="46">
        <f>COUNTIF('5А'!J1:J100,"=2")</f>
        <v>0</v>
      </c>
      <c r="AG4" s="19">
        <f>COUNTIF('5А'!K1:K100,"&gt;=3")</f>
        <v>20</v>
      </c>
      <c r="AH4" s="46">
        <f>COUNTIF('5А'!K1:K100,"&lt;=1")</f>
        <v>0</v>
      </c>
      <c r="AI4" s="46">
        <f>COUNTIF('5А'!K1:K100,"=2")</f>
        <v>2</v>
      </c>
      <c r="AJ4" s="19">
        <f>COUNTIF('5А'!L1:L100,"&gt;=3")</f>
        <v>21</v>
      </c>
      <c r="AK4" s="46">
        <f>COUNTIF('5А'!L1:L100,"&lt;=1")</f>
        <v>0</v>
      </c>
      <c r="AL4" s="46">
        <f>COUNTIF('5А'!L1:L100,"=2")</f>
        <v>1</v>
      </c>
      <c r="AM4" s="19">
        <f>COUNTIF('5А'!M1:M100,"&gt;=3")</f>
        <v>21</v>
      </c>
      <c r="AN4" s="46">
        <f>COUNTIF('5А'!M1:M100,"&lt;=1")</f>
        <v>0</v>
      </c>
      <c r="AO4" s="46">
        <f>COUNTIF('5А'!M1:M100,"=2")</f>
        <v>1</v>
      </c>
      <c r="AP4" s="19">
        <f>COUNTIF('5А'!N1:N100,"&gt;=3")</f>
        <v>16</v>
      </c>
      <c r="AQ4" s="46">
        <f>COUNTIF('5А'!N1:N100,"&lt;=1")</f>
        <v>0</v>
      </c>
      <c r="AR4" s="46">
        <f>COUNTIF('5А'!N1:N100,"=2")</f>
        <v>6</v>
      </c>
      <c r="AS4" s="19">
        <f>COUNTIF('5А'!O1:O100,"&gt;=3")</f>
        <v>22</v>
      </c>
      <c r="AT4" s="46">
        <f>COUNTIF('5А'!O1:O100,"&lt;=1")</f>
        <v>0</v>
      </c>
      <c r="AU4" s="46">
        <f>COUNTIF('5А'!O1:O100,"=2")</f>
        <v>0</v>
      </c>
      <c r="AV4" s="19">
        <f>COUNTIF('5А'!P1:P100,"&gt;=3")</f>
        <v>19</v>
      </c>
      <c r="AW4" s="46">
        <f>COUNTIF('5А'!P1:P100,"&lt;=1")</f>
        <v>0</v>
      </c>
      <c r="AX4" s="46">
        <f>COUNTIF('5А'!P1:P100,"=2")</f>
        <v>3</v>
      </c>
    </row>
    <row r="5" spans="1:50" ht="18.75">
      <c r="A5" s="22" t="s">
        <v>16</v>
      </c>
      <c r="B5" s="35">
        <f>COUNT('5Б'!A1:A100)</f>
        <v>21</v>
      </c>
      <c r="C5" s="19">
        <f>COUNTIF('5Б'!A1:A100,"&gt;=3")</f>
        <v>21</v>
      </c>
      <c r="D5" s="46">
        <f>COUNTIF('5Б'!A1:A100,"&lt;=1")</f>
        <v>0</v>
      </c>
      <c r="E5" s="46">
        <f>COUNTIF('5Б'!A1:A100,"=2")</f>
        <v>0</v>
      </c>
      <c r="F5" s="19">
        <f>COUNTIF('5Б'!B1:B100,"&gt;=3")</f>
        <v>18</v>
      </c>
      <c r="G5" s="46">
        <f>COUNTIF('5Б'!B1:B100,"&lt;=1")</f>
        <v>0</v>
      </c>
      <c r="H5" s="46">
        <f>COUNTIF('5Б'!B1:B100,"=2")</f>
        <v>4</v>
      </c>
      <c r="I5" s="19">
        <f>COUNTIF('5Б'!C1:C100,"&gt;=3")</f>
        <v>17</v>
      </c>
      <c r="J5" s="46">
        <f>COUNTIF('5Б'!C1:C100,"&lt;=1")</f>
        <v>0</v>
      </c>
      <c r="K5" s="46">
        <f>COUNTIF('5Б'!C1:C100,"=2")</f>
        <v>4</v>
      </c>
      <c r="L5" s="19">
        <f>COUNTIF('5Б'!D1:D100,"&gt;=3")</f>
        <v>18</v>
      </c>
      <c r="M5" s="46">
        <f>COUNTIF('5Б'!D1:D100,"&lt;=1")</f>
        <v>0</v>
      </c>
      <c r="N5" s="46">
        <f>COUNTIF('5Б'!D1:D100,"=2")</f>
        <v>3</v>
      </c>
      <c r="O5" s="19">
        <f>COUNTIF('5Б'!E1:E100,"&gt;=3")</f>
        <v>14</v>
      </c>
      <c r="P5" s="46">
        <f>COUNTIF('5Б'!E1:E100,"&lt;=1")</f>
        <v>0</v>
      </c>
      <c r="Q5" s="46">
        <f>COUNTIF('5Б'!E1:E100,"=2")</f>
        <v>7</v>
      </c>
      <c r="R5" s="19">
        <f>COUNTIF('5Б'!F1:F100,"&gt;=3")</f>
        <v>15</v>
      </c>
      <c r="S5" s="46">
        <f>COUNTIF('5Б'!F1:F100,"&lt;=1")</f>
        <v>0</v>
      </c>
      <c r="T5" s="46">
        <f>COUNTIF('5Б'!F1:F100,"=2")</f>
        <v>6</v>
      </c>
      <c r="U5" s="19">
        <f>COUNTIF('5Б'!G1:G100,"&gt;=3")</f>
        <v>16</v>
      </c>
      <c r="V5" s="46">
        <f>COUNTIF('5Б'!G1:G100,"&lt;=1")</f>
        <v>0</v>
      </c>
      <c r="W5" s="46">
        <f>COUNTIF('5Б'!G1:G100,"=2")</f>
        <v>5</v>
      </c>
      <c r="X5" s="19">
        <f>COUNTIF('5Б'!H1:H100,"&gt;=3")</f>
        <v>14</v>
      </c>
      <c r="Y5" s="46">
        <f>COUNTIF('5Б'!H1:H100,"&lt;=1")</f>
        <v>3</v>
      </c>
      <c r="Z5" s="46">
        <f>COUNTIF('5Б'!H1:H100,"=2")</f>
        <v>4</v>
      </c>
      <c r="AA5" s="19">
        <f>COUNTIF('5Б'!I1:I100,"&gt;=3")</f>
        <v>15</v>
      </c>
      <c r="AB5" s="46">
        <f>COUNTIF('5Б'!I1:I100,"&lt;=1")</f>
        <v>0</v>
      </c>
      <c r="AC5" s="46">
        <f>COUNTIF('5Б'!I1:I100,"=2")</f>
        <v>6</v>
      </c>
      <c r="AD5" s="19">
        <f>COUNTIF('5Б'!J1:J100,"&gt;=3")</f>
        <v>18</v>
      </c>
      <c r="AE5" s="46">
        <f>COUNTIF('5Б'!J1:J100,"&lt;=1")</f>
        <v>0</v>
      </c>
      <c r="AF5" s="46">
        <f>COUNTIF('5Б'!J1:J100,"=2")</f>
        <v>3</v>
      </c>
      <c r="AG5" s="19">
        <f>COUNTIF('5Б'!K1:K100,"&gt;=3")</f>
        <v>18</v>
      </c>
      <c r="AH5" s="46">
        <f>COUNTIF('5Б'!K1:K100,"&lt;=1")</f>
        <v>0</v>
      </c>
      <c r="AI5" s="46">
        <f>COUNTIF('5Б'!K1:K100,"=2")</f>
        <v>3</v>
      </c>
      <c r="AJ5" s="19">
        <f>COUNTIF('5Б'!L1:L100,"&gt;=3")</f>
        <v>21</v>
      </c>
      <c r="AK5" s="46">
        <f>COUNTIF('5Б'!L1:L100,"&lt;=1")</f>
        <v>0</v>
      </c>
      <c r="AL5" s="46">
        <f>COUNTIF('5Б'!L1:L100,"=2")</f>
        <v>0</v>
      </c>
      <c r="AM5" s="19">
        <f>COUNTIF('5Б'!M1:M100,"&gt;=3")</f>
        <v>15</v>
      </c>
      <c r="AN5" s="46">
        <f>COUNTIF('5Б'!M1:M100,"&lt;=1")</f>
        <v>0</v>
      </c>
      <c r="AO5" s="46">
        <f>COUNTIF('5Б'!M1:M100,"=2")</f>
        <v>6</v>
      </c>
      <c r="AP5" s="19">
        <f>COUNTIF('5Б'!N1:N100,"&gt;=3")</f>
        <v>15</v>
      </c>
      <c r="AQ5" s="46">
        <f>COUNTIF('5Б'!N1:N100,"&lt;=1")</f>
        <v>0</v>
      </c>
      <c r="AR5" s="46">
        <f>COUNTIF('5Б'!N1:N100,"=2")</f>
        <v>6</v>
      </c>
      <c r="AS5" s="19">
        <f>COUNTIF('5Б'!O1:O100,"&gt;=3")</f>
        <v>18</v>
      </c>
      <c r="AT5" s="46">
        <f>COUNTIF('5Б'!O1:O100,"&lt;=1")</f>
        <v>0</v>
      </c>
      <c r="AU5" s="46">
        <f>COUNTIF('5Б'!O1:O100,"=2")</f>
        <v>3</v>
      </c>
      <c r="AV5" s="19">
        <f>COUNTIF('5Б'!P1:P100,"&gt;=3")</f>
        <v>18</v>
      </c>
      <c r="AW5" s="46">
        <f>COUNTIF('5Б'!P1:P100,"&lt;=1")</f>
        <v>0</v>
      </c>
      <c r="AX5" s="46">
        <f>COUNTIF('5Б'!P1:P100,"=2")</f>
        <v>3</v>
      </c>
    </row>
    <row r="6" spans="1:50" ht="18.75">
      <c r="A6" s="22" t="s">
        <v>17</v>
      </c>
      <c r="B6" s="35">
        <f>COUNT('6А'!A1:A100)</f>
        <v>29</v>
      </c>
      <c r="C6" s="19">
        <f>COUNTIF('6А'!A1:A100,"&gt;=3")</f>
        <v>28</v>
      </c>
      <c r="D6" s="46">
        <f>COUNTIF('6А'!A1:A100,"&lt;=1")</f>
        <v>0</v>
      </c>
      <c r="E6" s="46">
        <f>COUNTIF('6А'!A1:A100,"=2")</f>
        <v>1</v>
      </c>
      <c r="F6" s="19">
        <f>COUNTIF('6А'!B1:B100,"&gt;=3")</f>
        <v>28</v>
      </c>
      <c r="G6" s="46">
        <f>COUNTIF('6А'!B1:B100,"&lt;=1")</f>
        <v>0</v>
      </c>
      <c r="H6" s="46">
        <f>COUNTIF('6А'!B1:B100,"=2")</f>
        <v>1</v>
      </c>
      <c r="I6" s="19">
        <f>COUNTIF('6А'!C1:C100,"&gt;=3")</f>
        <v>26</v>
      </c>
      <c r="J6" s="46">
        <f>COUNTIF('6А'!C1:C100,"&lt;=1")</f>
        <v>0</v>
      </c>
      <c r="K6" s="46">
        <f>COUNTIF('6А'!C1:C100,"=2")</f>
        <v>3</v>
      </c>
      <c r="L6" s="19">
        <f>COUNTIF('6А'!D1:D100,"&gt;=3")</f>
        <v>26</v>
      </c>
      <c r="M6" s="46">
        <f>COUNTIF('6А'!D1:D100,"&lt;=1")</f>
        <v>0</v>
      </c>
      <c r="N6" s="46">
        <f>COUNTIF('6А'!D1:D100,"=2")</f>
        <v>3</v>
      </c>
      <c r="O6" s="19">
        <f>COUNTIF('6А'!E1:E100,"&gt;=3")</f>
        <v>24</v>
      </c>
      <c r="P6" s="46">
        <f>COUNTIF('6А'!E1:E100,"&lt;=1")</f>
        <v>0</v>
      </c>
      <c r="Q6" s="46">
        <f>COUNTIF('6А'!E1:E100,"=2")</f>
        <v>5</v>
      </c>
      <c r="R6" s="19">
        <f>COUNTIF('6А'!F1:F100,"&gt;=3")</f>
        <v>25</v>
      </c>
      <c r="S6" s="46">
        <f>COUNTIF('6А'!F1:F100,"&lt;=1")</f>
        <v>0</v>
      </c>
      <c r="T6" s="46">
        <f>COUNTIF('6А'!F1:F100,"=2")</f>
        <v>4</v>
      </c>
      <c r="U6" s="19">
        <f>COUNTIF('6А'!G1:G100,"&gt;=3")</f>
        <v>25</v>
      </c>
      <c r="V6" s="46">
        <f>COUNTIF('6А'!G1:G100,"&lt;=1")</f>
        <v>0</v>
      </c>
      <c r="W6" s="46">
        <f>COUNTIF('6А'!G1:G100,"=2")</f>
        <v>4</v>
      </c>
      <c r="X6" s="19">
        <f>COUNTIF('6А'!H1:H100,"&gt;=3")</f>
        <v>27</v>
      </c>
      <c r="Y6" s="46">
        <f>COUNTIF('6А'!H1:H100,"&lt;=1")</f>
        <v>0</v>
      </c>
      <c r="Z6" s="46">
        <f>COUNTIF('6А'!H1:H100,"=2")</f>
        <v>2</v>
      </c>
      <c r="AA6" s="19">
        <f>COUNTIF('6А'!I1:I100,"&gt;=3")</f>
        <v>25</v>
      </c>
      <c r="AB6" s="46">
        <f>COUNTIF('6А'!I1:I100,"&lt;=1")</f>
        <v>0</v>
      </c>
      <c r="AC6" s="46">
        <f>COUNTIF('6А'!I1:I100,"=2")</f>
        <v>4</v>
      </c>
      <c r="AD6" s="19">
        <f>COUNTIF('6А'!J1:J100,"&gt;=3")</f>
        <v>27</v>
      </c>
      <c r="AE6" s="46">
        <f>COUNTIF('6А'!J1:J100,"&lt;=1")</f>
        <v>0</v>
      </c>
      <c r="AF6" s="46">
        <f>COUNTIF('6А'!J1:J100,"=2")</f>
        <v>2</v>
      </c>
      <c r="AG6" s="19">
        <f>COUNTIF('6А'!K1:K100,"&gt;=3")</f>
        <v>24</v>
      </c>
      <c r="AH6" s="46">
        <f>COUNTIF('6А'!K1:K100,"&lt;=1")</f>
        <v>0</v>
      </c>
      <c r="AI6" s="46">
        <f>COUNTIF('6А'!K1:K100,"=2")</f>
        <v>5</v>
      </c>
      <c r="AJ6" s="19">
        <f>COUNTIF('6А'!L1:L100,"&gt;=3")</f>
        <v>26</v>
      </c>
      <c r="AK6" s="46">
        <f>COUNTIF('6А'!L1:L100,"&lt;=1")</f>
        <v>0</v>
      </c>
      <c r="AL6" s="46">
        <f>COUNTIF('6А'!L1:L100,"=2")</f>
        <v>3</v>
      </c>
      <c r="AM6" s="19">
        <f>COUNTIF('6А'!M1:M100,"&gt;=3")</f>
        <v>29</v>
      </c>
      <c r="AN6" s="46">
        <f>COUNTIF('6А'!M1:M100,"&lt;=1")</f>
        <v>0</v>
      </c>
      <c r="AO6" s="46">
        <f>COUNTIF('6А'!M1:M100,"=2")</f>
        <v>0</v>
      </c>
      <c r="AP6" s="19">
        <f>COUNTIF('6А'!N1:N100,"&gt;=3")</f>
        <v>29</v>
      </c>
      <c r="AQ6" s="46">
        <f>COUNTIF('6А'!N1:N100,"&lt;=1")</f>
        <v>0</v>
      </c>
      <c r="AR6" s="46">
        <f>COUNTIF('6А'!N1:N100,"=2")</f>
        <v>0</v>
      </c>
      <c r="AS6" s="19">
        <f>COUNTIF('6А'!O1:O100,"&gt;=3")</f>
        <v>27</v>
      </c>
      <c r="AT6" s="46">
        <f>COUNTIF('6А'!O1:O100,"&lt;=1")</f>
        <v>0</v>
      </c>
      <c r="AU6" s="46">
        <f>COUNTIF('6А'!O1:O100,"=2")</f>
        <v>2</v>
      </c>
      <c r="AV6" s="19">
        <f>COUNTIF('6А'!P1:P100,"&gt;=3")</f>
        <v>28</v>
      </c>
      <c r="AW6" s="46">
        <f>COUNTIF('6А'!P1:P100,"&lt;=1")</f>
        <v>0</v>
      </c>
      <c r="AX6" s="46">
        <f>COUNTIF('6А'!P1:P100,"=2")</f>
        <v>1</v>
      </c>
    </row>
    <row r="7" spans="1:50" ht="18.75">
      <c r="A7" s="22" t="s">
        <v>18</v>
      </c>
      <c r="B7" s="35">
        <f>COUNT('6Б'!A1:A100)</f>
        <v>30</v>
      </c>
      <c r="C7" s="19">
        <f>COUNTIF('6Б'!A1:A100,"&gt;=3")</f>
        <v>21</v>
      </c>
      <c r="D7" s="46">
        <f>COUNTIF('6Б'!A1:A100,"&lt;=1")</f>
        <v>0</v>
      </c>
      <c r="E7" s="46">
        <f>COUNTIF('6Б'!A1:A100,"=2")</f>
        <v>9</v>
      </c>
      <c r="F7" s="19">
        <f>COUNTIF('6Б'!B1:B100,"&gt;=3")</f>
        <v>22</v>
      </c>
      <c r="G7" s="46">
        <f>COUNTIF('6Б'!B1:B100,"&lt;=1")</f>
        <v>0</v>
      </c>
      <c r="H7" s="46">
        <f>COUNTIF('6Б'!B1:B100,"=2")</f>
        <v>8</v>
      </c>
      <c r="I7" s="19">
        <f>COUNTIF('6Б'!C1:C100,"&gt;=3")</f>
        <v>24</v>
      </c>
      <c r="J7" s="46">
        <f>COUNTIF('6Б'!C1:C100,"&lt;=1")</f>
        <v>0</v>
      </c>
      <c r="K7" s="46">
        <f>COUNTIF('6Б'!C1:C100,"=2")</f>
        <v>6</v>
      </c>
      <c r="L7" s="19">
        <f>COUNTIF('6Б'!D1:D100,"&gt;=3")</f>
        <v>26</v>
      </c>
      <c r="M7" s="46">
        <f>COUNTIF('6Б'!D1:D100,"&lt;=1")</f>
        <v>0</v>
      </c>
      <c r="N7" s="46">
        <f>COUNTIF('6Б'!D1:D100,"=2")</f>
        <v>4</v>
      </c>
      <c r="O7" s="19">
        <f>COUNTIF('6Б'!E1:E100,"&gt;=3")</f>
        <v>29</v>
      </c>
      <c r="P7" s="46">
        <f>COUNTIF('6Б'!E1:E100,"&lt;=1")</f>
        <v>0</v>
      </c>
      <c r="Q7" s="46">
        <f>COUNTIF('6Б'!E1:E100,"=2")</f>
        <v>1</v>
      </c>
      <c r="R7" s="19">
        <f>COUNTIF('6Б'!F1:F100,"&gt;=3")</f>
        <v>22</v>
      </c>
      <c r="S7" s="46">
        <f>COUNTIF('6Б'!F1:F100,"&lt;=1")</f>
        <v>1</v>
      </c>
      <c r="T7" s="46">
        <f>COUNTIF('6Б'!F1:F100,"=2")</f>
        <v>7</v>
      </c>
      <c r="U7" s="19">
        <f>COUNTIF('6Б'!G1:G100,"&gt;=3")</f>
        <v>21</v>
      </c>
      <c r="V7" s="46">
        <f>COUNTIF('6Б'!G1:G100,"&lt;=1")</f>
        <v>1</v>
      </c>
      <c r="W7" s="46">
        <f>COUNTIF('6Б'!G1:G100,"=2")</f>
        <v>8</v>
      </c>
      <c r="X7" s="19">
        <f>COUNTIF('6Б'!H1:H100,"&gt;=3")</f>
        <v>20</v>
      </c>
      <c r="Y7" s="46">
        <f>COUNTIF('6Б'!H1:H100,"&lt;=1")</f>
        <v>1</v>
      </c>
      <c r="Z7" s="46">
        <f>COUNTIF('6Б'!H1:H100,"=2")</f>
        <v>9</v>
      </c>
      <c r="AA7" s="19">
        <f>COUNTIF('6Б'!I1:I100,"&gt;=3")</f>
        <v>25</v>
      </c>
      <c r="AB7" s="46">
        <f>COUNTIF('6Б'!I1:I100,"&lt;=1")</f>
        <v>2</v>
      </c>
      <c r="AC7" s="46">
        <f>COUNTIF('6Б'!I1:I100,"=2")</f>
        <v>3</v>
      </c>
      <c r="AD7" s="19">
        <f>COUNTIF('6Б'!J1:J100,"&gt;=3")</f>
        <v>22</v>
      </c>
      <c r="AE7" s="46">
        <f>COUNTIF('6Б'!J1:J100,"&lt;=1")</f>
        <v>1</v>
      </c>
      <c r="AF7" s="46">
        <f>COUNTIF('6Б'!J1:J100,"=2")</f>
        <v>7</v>
      </c>
      <c r="AG7" s="19">
        <f>COUNTIF('6Б'!K1:K100,"&gt;=3")</f>
        <v>25</v>
      </c>
      <c r="AH7" s="46">
        <f>COUNTIF('6Б'!K1:K100,"&lt;=1")</f>
        <v>1</v>
      </c>
      <c r="AI7" s="46">
        <f>COUNTIF('6Б'!K1:K100,"=2")</f>
        <v>4</v>
      </c>
      <c r="AJ7" s="19">
        <f>COUNTIF('6Б'!L1:L100,"&gt;=3")</f>
        <v>25</v>
      </c>
      <c r="AK7" s="46">
        <f>COUNTIF('6Б'!L1:L100,"&lt;=1")</f>
        <v>1</v>
      </c>
      <c r="AL7" s="46">
        <f>COUNTIF('6Б'!L1:L100,"=2")</f>
        <v>4</v>
      </c>
      <c r="AM7" s="19">
        <f>COUNTIF('6Б'!M1:M100,"&gt;=3")</f>
        <v>24</v>
      </c>
      <c r="AN7" s="46">
        <f>COUNTIF('6Б'!M1:M100,"&lt;=1")</f>
        <v>3</v>
      </c>
      <c r="AO7" s="46">
        <f>COUNTIF('6Б'!M1:M100,"=2")</f>
        <v>3</v>
      </c>
      <c r="AP7" s="19">
        <f>COUNTIF('6Б'!N1:N100,"&gt;=3")</f>
        <v>24</v>
      </c>
      <c r="AQ7" s="46">
        <f>COUNTIF('6Б'!N1:N100,"&lt;=1")</f>
        <v>1</v>
      </c>
      <c r="AR7" s="46">
        <f>COUNTIF('6Б'!N1:N100,"=2")</f>
        <v>5</v>
      </c>
      <c r="AS7" s="19">
        <f>COUNTIF('6Б'!O1:O100,"&gt;=3")</f>
        <v>25</v>
      </c>
      <c r="AT7" s="46">
        <f>COUNTIF('6Б'!O1:O100,"&lt;=1")</f>
        <v>1</v>
      </c>
      <c r="AU7" s="46">
        <f>COUNTIF('6Б'!O1:O100,"=2")</f>
        <v>4</v>
      </c>
      <c r="AV7" s="19">
        <f>COUNTIF('6Б'!P1:P100,"&gt;=3")</f>
        <v>21</v>
      </c>
      <c r="AW7" s="46">
        <f>COUNTIF('6Б'!P1:P100,"&lt;=1")</f>
        <v>1</v>
      </c>
      <c r="AX7" s="46">
        <f>COUNTIF('6Б'!P1:P100,"=2")</f>
        <v>8</v>
      </c>
    </row>
    <row r="8" spans="1:50" ht="18.75">
      <c r="A8" s="22" t="s">
        <v>19</v>
      </c>
      <c r="B8" s="35">
        <f>COUNT('7А'!A1:A100)</f>
        <v>18</v>
      </c>
      <c r="C8" s="19">
        <f>COUNTIF('7А'!A1:A100,"&gt;=3")</f>
        <v>16</v>
      </c>
      <c r="D8" s="46">
        <f>COUNTIF('7А'!A1:A100,"&lt;=1")</f>
        <v>0</v>
      </c>
      <c r="E8" s="46">
        <f>COUNTIF('7А'!A1:A100,"=2")</f>
        <v>2</v>
      </c>
      <c r="F8" s="19">
        <f>COUNTIF('7А'!B1:B100,"&gt;=3")</f>
        <v>15</v>
      </c>
      <c r="G8" s="46">
        <f>COUNTIF('7А'!B1:B100,"&lt;=1")</f>
        <v>0</v>
      </c>
      <c r="H8" s="46">
        <f>COUNTIF('7А'!B1:B100,"=2")</f>
        <v>3</v>
      </c>
      <c r="I8" s="19">
        <f>COUNTIF('7А'!C1:C100,"&gt;=3")</f>
        <v>16</v>
      </c>
      <c r="J8" s="46">
        <f>COUNTIF('7А'!C1:C100,"&lt;=1")</f>
        <v>0</v>
      </c>
      <c r="K8" s="46">
        <f>COUNTIF('7А'!C1:C100,"=2")</f>
        <v>2</v>
      </c>
      <c r="L8" s="19">
        <f>COUNTIF('7А'!D1:D100,"&gt;=3")</f>
        <v>17</v>
      </c>
      <c r="M8" s="46">
        <f>COUNTIF('7А'!D1:D100,"&lt;=1")</f>
        <v>0</v>
      </c>
      <c r="N8" s="46">
        <f>COUNTIF('7А'!D1:D100,"=2")</f>
        <v>1</v>
      </c>
      <c r="O8" s="19">
        <f>COUNTIF('7А'!E1:E100,"&gt;=3")</f>
        <v>18</v>
      </c>
      <c r="P8" s="46">
        <f>COUNTIF('7А'!E1:E100,"&lt;=1")</f>
        <v>0</v>
      </c>
      <c r="Q8" s="46">
        <f>COUNTIF('7А'!E1:E100,"=2")</f>
        <v>0</v>
      </c>
      <c r="R8" s="19">
        <f>COUNTIF('7А'!F1:F100,"&gt;=3")</f>
        <v>13</v>
      </c>
      <c r="S8" s="46">
        <f>COUNTIF('7А'!F1:F100,"&lt;=1")</f>
        <v>0</v>
      </c>
      <c r="T8" s="46">
        <f>COUNTIF('7А'!F1:F100,"=2")</f>
        <v>5</v>
      </c>
      <c r="U8" s="19">
        <f>COUNTIF('7А'!G1:G100,"&gt;=3")</f>
        <v>16</v>
      </c>
      <c r="V8" s="46">
        <f>COUNTIF('7А'!G1:G100,"&lt;=1")</f>
        <v>0</v>
      </c>
      <c r="W8" s="46">
        <f>COUNTIF('7А'!G1:G100,"=2")</f>
        <v>2</v>
      </c>
      <c r="X8" s="19">
        <f>COUNTIF('7А'!H1:H100,"&gt;=3")</f>
        <v>16</v>
      </c>
      <c r="Y8" s="46">
        <f>COUNTIF('7А'!H1:H100,"&lt;=1")</f>
        <v>0</v>
      </c>
      <c r="Z8" s="46">
        <f>COUNTIF('7А'!H1:H100,"=2")</f>
        <v>2</v>
      </c>
      <c r="AA8" s="19">
        <f>COUNTIF('7А'!I1:I100,"&gt;=3")</f>
        <v>16</v>
      </c>
      <c r="AB8" s="46">
        <f>COUNTIF('7А'!I1:I100,"&lt;=1")</f>
        <v>0</v>
      </c>
      <c r="AC8" s="46">
        <f>COUNTIF('7А'!I1:I100,"=2")</f>
        <v>2</v>
      </c>
      <c r="AD8" s="19">
        <f>COUNTIF('7А'!J1:J100,"&gt;=3")</f>
        <v>18</v>
      </c>
      <c r="AE8" s="46">
        <f>COUNTIF('7А'!J1:J100,"&lt;=1")</f>
        <v>0</v>
      </c>
      <c r="AF8" s="46">
        <f>COUNTIF('7А'!J1:J100,"=2")</f>
        <v>0</v>
      </c>
      <c r="AG8" s="19">
        <f>COUNTIF('7А'!K1:K100,"&gt;=3")</f>
        <v>16</v>
      </c>
      <c r="AH8" s="46">
        <f>COUNTIF('7А'!K1:K100,"&lt;=1")</f>
        <v>0</v>
      </c>
      <c r="AI8" s="46">
        <f>COUNTIF('7А'!K1:K100,"=2")</f>
        <v>2</v>
      </c>
      <c r="AJ8" s="19">
        <f>COUNTIF('7А'!L1:L100,"&gt;=3")</f>
        <v>17</v>
      </c>
      <c r="AK8" s="46">
        <f>COUNTIF('7А'!L1:L100,"&lt;=1")</f>
        <v>0</v>
      </c>
      <c r="AL8" s="46">
        <f>COUNTIF('7А'!L1:L100,"=2")</f>
        <v>1</v>
      </c>
      <c r="AM8" s="19">
        <f>COUNTIF('7А'!M1:M100,"&gt;=3")</f>
        <v>18</v>
      </c>
      <c r="AN8" s="46">
        <f>COUNTIF('7А'!M1:M100,"&lt;=1")</f>
        <v>0</v>
      </c>
      <c r="AO8" s="46">
        <f>COUNTIF('7А'!M1:M100,"=2")</f>
        <v>0</v>
      </c>
      <c r="AP8" s="19">
        <f>COUNTIF('7А'!N1:N100,"&gt;=3")</f>
        <v>16</v>
      </c>
      <c r="AQ8" s="46">
        <f>COUNTIF('7А'!N1:N100,"&lt;=1")</f>
        <v>0</v>
      </c>
      <c r="AR8" s="46">
        <f>COUNTIF('7А'!N1:N100,"=2")</f>
        <v>2</v>
      </c>
      <c r="AS8" s="19">
        <f>COUNTIF('7А'!O1:O100,"&gt;=3")</f>
        <v>16</v>
      </c>
      <c r="AT8" s="46">
        <f>COUNTIF('7А'!O1:O100,"&lt;=1")</f>
        <v>0</v>
      </c>
      <c r="AU8" s="46">
        <f>COUNTIF('7А'!O1:O100,"=2")</f>
        <v>2</v>
      </c>
      <c r="AV8" s="19">
        <f>COUNTIF('7А'!P1:P100,"&gt;=3")</f>
        <v>13</v>
      </c>
      <c r="AW8" s="46">
        <f>COUNTIF('7А'!P1:P100,"&lt;=1")</f>
        <v>0</v>
      </c>
      <c r="AX8" s="46">
        <f>COUNTIF('7А'!P1:P100,"=2")</f>
        <v>5</v>
      </c>
    </row>
    <row r="9" spans="1:50" ht="18.75">
      <c r="A9" s="22" t="s">
        <v>20</v>
      </c>
      <c r="B9" s="35">
        <f>COUNT('7Б'!A1:A100)</f>
        <v>25</v>
      </c>
      <c r="C9" s="19">
        <f>COUNTIF('7Б'!A1:A100,"&gt;=3")</f>
        <v>23</v>
      </c>
      <c r="D9" s="46">
        <f>COUNTIF('7Б'!A1:A100,"&lt;=1")</f>
        <v>0</v>
      </c>
      <c r="E9" s="46">
        <f>COUNTIF('7Б'!A1:A100,"=2")</f>
        <v>2</v>
      </c>
      <c r="F9" s="19">
        <f>COUNTIF('7Б'!B1:B100,"&gt;=3")</f>
        <v>22</v>
      </c>
      <c r="G9" s="46">
        <f>COUNTIF('7Б'!B1:B100,"&lt;=1")</f>
        <v>0</v>
      </c>
      <c r="H9" s="46">
        <f>COUNTIF('7Б'!B1:B100,"=2")</f>
        <v>3</v>
      </c>
      <c r="I9" s="19">
        <f>COUNTIF('7Б'!C1:C100,"&gt;=3")</f>
        <v>24</v>
      </c>
      <c r="J9" s="46">
        <f>COUNTIF('7Б'!C1:C100,"&lt;=1")</f>
        <v>0</v>
      </c>
      <c r="K9" s="46">
        <f>COUNTIF('7Б'!C1:C100,"=2")</f>
        <v>1</v>
      </c>
      <c r="L9" s="19">
        <f>COUNTIF('7Б'!D1:D100,"&gt;=3")</f>
        <v>25</v>
      </c>
      <c r="M9" s="46">
        <f>COUNTIF('7Б'!D1:D100,"&lt;=1")</f>
        <v>0</v>
      </c>
      <c r="N9" s="46">
        <f>COUNTIF('7Б'!D1:D100,"=2")</f>
        <v>0</v>
      </c>
      <c r="O9" s="19">
        <f>COUNTIF('7Б'!E1:E100,"&gt;=3")</f>
        <v>25</v>
      </c>
      <c r="P9" s="46">
        <f>COUNTIF('7Б'!E1:E100,"&lt;=1")</f>
        <v>0</v>
      </c>
      <c r="Q9" s="46">
        <f>COUNTIF('7Б'!E1:E100,"=2")</f>
        <v>0</v>
      </c>
      <c r="R9" s="19">
        <f>COUNTIF('7Б'!F1:F100,"&gt;=3")</f>
        <v>19</v>
      </c>
      <c r="S9" s="46">
        <f>COUNTIF('7Б'!F1:F100,"&lt;=1")</f>
        <v>0</v>
      </c>
      <c r="T9" s="46">
        <f>COUNTIF('7Б'!F1:F100,"=2")</f>
        <v>6</v>
      </c>
      <c r="U9" s="19">
        <f>COUNTIF('7Б'!G1:G100,"&gt;=3")</f>
        <v>23</v>
      </c>
      <c r="V9" s="46">
        <f>COUNTIF('7Б'!G1:G100,"&lt;=1")</f>
        <v>0</v>
      </c>
      <c r="W9" s="46">
        <f>COUNTIF('7Б'!G1:G100,"=2")</f>
        <v>2</v>
      </c>
      <c r="X9" s="19">
        <f>COUNTIF('7Б'!H1:H100,"&gt;=3")</f>
        <v>22</v>
      </c>
      <c r="Y9" s="46">
        <f>COUNTIF('7Б'!H1:H100,"&lt;=1")</f>
        <v>0</v>
      </c>
      <c r="Z9" s="46">
        <f>COUNTIF('7Б'!H1:H100,"=2")</f>
        <v>3</v>
      </c>
      <c r="AA9" s="19">
        <f>COUNTIF('7Б'!I1:I100,"&gt;=3")</f>
        <v>22</v>
      </c>
      <c r="AB9" s="46">
        <f>COUNTIF('7Б'!I1:I100,"&lt;=1")</f>
        <v>0</v>
      </c>
      <c r="AC9" s="46">
        <f>COUNTIF('7Б'!I1:I100,"=2")</f>
        <v>3</v>
      </c>
      <c r="AD9" s="19">
        <f>COUNTIF('7Б'!J1:J100,"&gt;=3")</f>
        <v>23</v>
      </c>
      <c r="AE9" s="46">
        <f>COUNTIF('7Б'!J1:J100,"&lt;=1")</f>
        <v>0</v>
      </c>
      <c r="AF9" s="46">
        <f>COUNTIF('7Б'!J1:J100,"=2")</f>
        <v>2</v>
      </c>
      <c r="AG9" s="19">
        <f>COUNTIF('7Б'!K1:K100,"&gt;=3")</f>
        <v>22</v>
      </c>
      <c r="AH9" s="46">
        <f>COUNTIF('7Б'!K1:K100,"&lt;=1")</f>
        <v>0</v>
      </c>
      <c r="AI9" s="46">
        <f>COUNTIF('7Б'!K1:K100,"=2")</f>
        <v>3</v>
      </c>
      <c r="AJ9" s="19">
        <f>COUNTIF('7Б'!L1:L100,"&gt;=3")</f>
        <v>22</v>
      </c>
      <c r="AK9" s="46">
        <f>COUNTIF('7Б'!L1:L100,"&lt;=1")</f>
        <v>1</v>
      </c>
      <c r="AL9" s="46">
        <f>COUNTIF('7Б'!L1:L100,"=2")</f>
        <v>2</v>
      </c>
      <c r="AM9" s="19">
        <f>COUNTIF('7Б'!M1:M100,"&gt;=3")</f>
        <v>22</v>
      </c>
      <c r="AN9" s="46">
        <f>COUNTIF('7Б'!M1:M100,"&lt;=1")</f>
        <v>0</v>
      </c>
      <c r="AO9" s="46">
        <f>COUNTIF('7Б'!M1:M100,"=2")</f>
        <v>3</v>
      </c>
      <c r="AP9" s="19">
        <f>COUNTIF('7Б'!N1:N100,"&gt;=3")</f>
        <v>22</v>
      </c>
      <c r="AQ9" s="46">
        <f>COUNTIF('7Б'!N1:N100,"&lt;=1")</f>
        <v>0</v>
      </c>
      <c r="AR9" s="46">
        <f>COUNTIF('7Б'!N1:N100,"=2")</f>
        <v>3</v>
      </c>
      <c r="AS9" s="19">
        <f>COUNTIF('7Б'!O1:O100,"&gt;=3")</f>
        <v>21</v>
      </c>
      <c r="AT9" s="46">
        <f>COUNTIF('7Б'!O1:O100,"&lt;=1")</f>
        <v>0</v>
      </c>
      <c r="AU9" s="46">
        <f>COUNTIF('7Б'!O1:O100,"=2")</f>
        <v>4</v>
      </c>
      <c r="AV9" s="19">
        <f>COUNTIF('7Б'!P1:P100,"&gt;=3")</f>
        <v>21</v>
      </c>
      <c r="AW9" s="46">
        <f>COUNTIF('7Б'!P1:P100,"&lt;=1")</f>
        <v>0</v>
      </c>
      <c r="AX9" s="46">
        <f>COUNTIF('7Б'!P1:P100,"=2")</f>
        <v>4</v>
      </c>
    </row>
    <row r="10" spans="1:50" ht="18.75">
      <c r="A10" s="22" t="s">
        <v>21</v>
      </c>
      <c r="B10" s="35">
        <f>COUNT('8А'!A1:A100)</f>
        <v>20</v>
      </c>
      <c r="C10" s="19">
        <f>COUNTIF('8А'!A1:A100,"&gt;=3")</f>
        <v>15</v>
      </c>
      <c r="D10" s="46">
        <f>COUNTIF('8А'!A1:A100,"&lt;=1")</f>
        <v>2</v>
      </c>
      <c r="E10" s="46">
        <f>COUNTIF('8А'!A1:A100,"=2")</f>
        <v>3</v>
      </c>
      <c r="F10" s="19">
        <f>COUNTIF('8А'!B1:B100,"&gt;=3")</f>
        <v>17</v>
      </c>
      <c r="G10" s="46">
        <f>COUNTIF('8А'!B1:B100,"&lt;=1")</f>
        <v>2</v>
      </c>
      <c r="H10" s="46">
        <f>COUNTIF('8А'!B1:B100,"=2")</f>
        <v>1</v>
      </c>
      <c r="I10" s="19">
        <f>COUNTIF('8А'!C1:C100,"&gt;=3")</f>
        <v>17</v>
      </c>
      <c r="J10" s="46">
        <f>COUNTIF('8А'!C1:C100,"&lt;=1")</f>
        <v>1</v>
      </c>
      <c r="K10" s="46">
        <f>COUNTIF('8А'!C1:C100,"=2")</f>
        <v>2</v>
      </c>
      <c r="L10" s="19">
        <f>COUNTIF('8А'!D1:D100,"&gt;=3")</f>
        <v>16</v>
      </c>
      <c r="M10" s="46">
        <f>COUNTIF('8А'!D1:D100,"&lt;=1")</f>
        <v>0</v>
      </c>
      <c r="N10" s="46">
        <f>COUNTIF('8А'!D1:D100,"=2")</f>
        <v>4</v>
      </c>
      <c r="O10" s="19">
        <f>COUNTIF('8А'!E1:E100,"&gt;=3")</f>
        <v>18</v>
      </c>
      <c r="P10" s="46">
        <f>COUNTIF('8А'!E1:E100,"&lt;=1")</f>
        <v>0</v>
      </c>
      <c r="Q10" s="46">
        <f>COUNTIF('8А'!E1:E100,"=2")</f>
        <v>2</v>
      </c>
      <c r="R10" s="19">
        <f>COUNTIF('8А'!F1:F100,"&gt;=3")</f>
        <v>16</v>
      </c>
      <c r="S10" s="46">
        <f>COUNTIF('8А'!F1:F100,"&lt;=1")</f>
        <v>0</v>
      </c>
      <c r="T10" s="46">
        <f>COUNTIF('8А'!F1:F100,"=2")</f>
        <v>4</v>
      </c>
      <c r="U10" s="19">
        <f>COUNTIF('8А'!G1:G100,"&gt;=3")</f>
        <v>15</v>
      </c>
      <c r="V10" s="46">
        <f>COUNTIF('8А'!G1:G100,"&lt;=1")</f>
        <v>1</v>
      </c>
      <c r="W10" s="46">
        <f>COUNTIF('8А'!G1:G100,"=2")</f>
        <v>4</v>
      </c>
      <c r="X10" s="19">
        <f>COUNTIF('8А'!H1:H100,"&gt;=3")</f>
        <v>16</v>
      </c>
      <c r="Y10" s="46">
        <f>COUNTIF('8А'!H1:H100,"&lt;=1")</f>
        <v>1</v>
      </c>
      <c r="Z10" s="46">
        <f>COUNTIF('8А'!H1:H100,"=2")</f>
        <v>3</v>
      </c>
      <c r="AA10" s="19">
        <f>COUNTIF('8А'!I1:I100,"&gt;=3")</f>
        <v>15</v>
      </c>
      <c r="AB10" s="46">
        <f>COUNTIF('8А'!I1:I100,"&lt;=1")</f>
        <v>0</v>
      </c>
      <c r="AC10" s="46">
        <f>COUNTIF('8А'!I1:I100,"=2")</f>
        <v>5</v>
      </c>
      <c r="AD10" s="19">
        <f>COUNTIF('8А'!J1:J100,"&gt;=3")</f>
        <v>16</v>
      </c>
      <c r="AE10" s="46">
        <f>COUNTIF('8А'!J1:J100,"&lt;=1")</f>
        <v>0</v>
      </c>
      <c r="AF10" s="46">
        <f>COUNTIF('8А'!J1:J100,"=2")</f>
        <v>4</v>
      </c>
      <c r="AG10" s="19">
        <f>COUNTIF('8А'!K1:K100,"&gt;=3")</f>
        <v>17</v>
      </c>
      <c r="AH10" s="46">
        <f>COUNTIF('8А'!K1:K100,"&lt;=1")</f>
        <v>0</v>
      </c>
      <c r="AI10" s="46">
        <f>COUNTIF('8А'!K1:K100,"=2")</f>
        <v>3</v>
      </c>
      <c r="AJ10" s="19">
        <f>COUNTIF('8А'!L1:L100,"&gt;=3")</f>
        <v>19</v>
      </c>
      <c r="AK10" s="46">
        <f>COUNTIF('8А'!L1:L100,"&lt;=1")</f>
        <v>0</v>
      </c>
      <c r="AL10" s="46">
        <f>COUNTIF('8А'!L1:L100,"=2")</f>
        <v>1</v>
      </c>
      <c r="AM10" s="19">
        <f>COUNTIF('8А'!M1:M100,"&gt;=3")</f>
        <v>15</v>
      </c>
      <c r="AN10" s="46">
        <f>COUNTIF('8А'!M1:M100,"&lt;=1")</f>
        <v>0</v>
      </c>
      <c r="AO10" s="46">
        <f>COUNTIF('8А'!M1:M100,"=2")</f>
        <v>5</v>
      </c>
      <c r="AP10" s="19">
        <f>COUNTIF('8А'!N1:N100,"&gt;=3")</f>
        <v>19</v>
      </c>
      <c r="AQ10" s="46">
        <f>COUNTIF('8А'!N1:N100,"&lt;=1")</f>
        <v>0</v>
      </c>
      <c r="AR10" s="46">
        <f>COUNTIF('8А'!N1:N100,"=2")</f>
        <v>1</v>
      </c>
      <c r="AS10" s="19">
        <f>COUNTIF('8А'!O1:O100,"&gt;=3")</f>
        <v>15</v>
      </c>
      <c r="AT10" s="46">
        <f>COUNTIF('8А'!O1:O100,"&lt;=1")</f>
        <v>0</v>
      </c>
      <c r="AU10" s="46">
        <f>COUNTIF('8А'!O1:O100,"=2")</f>
        <v>5</v>
      </c>
      <c r="AV10" s="19">
        <f>COUNTIF('8А'!P1:P100,"&gt;=3")</f>
        <v>18</v>
      </c>
      <c r="AW10" s="46">
        <f>COUNTIF('8А'!P1:P100,"&lt;=1")</f>
        <v>0</v>
      </c>
      <c r="AX10" s="46">
        <f>COUNTIF('8А'!P1:P100,"=2")</f>
        <v>2</v>
      </c>
    </row>
    <row r="11" spans="1:50" ht="18.75">
      <c r="A11" s="22" t="s">
        <v>22</v>
      </c>
      <c r="B11" s="35">
        <f>COUNT('8Б'!A1:A100)</f>
        <v>18</v>
      </c>
      <c r="C11" s="19">
        <f>COUNTIF('8Б'!A1:A100,"&gt;=3")</f>
        <v>17</v>
      </c>
      <c r="D11" s="46">
        <f>COUNTIF('8Б'!A1:A100,"&lt;=1")</f>
        <v>0</v>
      </c>
      <c r="E11" s="46">
        <f>COUNTIF('8Б'!A1:A100,"=2")</f>
        <v>1</v>
      </c>
      <c r="F11" s="19">
        <f>COUNTIF('8Б'!B1:B100,"&gt;=3")</f>
        <v>15</v>
      </c>
      <c r="G11" s="46">
        <f>COUNTIF('8Б'!B1:B100,"&lt;=1")</f>
        <v>0</v>
      </c>
      <c r="H11" s="46">
        <f>COUNTIF('8Б'!B1:B100,"=2")</f>
        <v>3</v>
      </c>
      <c r="I11" s="19">
        <f>COUNTIF('8Б'!C1:C100,"&gt;=3")</f>
        <v>16</v>
      </c>
      <c r="J11" s="46">
        <f>COUNTIF('8Б'!C1:C100,"&lt;=1")</f>
        <v>0</v>
      </c>
      <c r="K11" s="46">
        <f>COUNTIF('8Б'!C1:C100,"=2")</f>
        <v>2</v>
      </c>
      <c r="L11" s="19">
        <f>COUNTIF('8Б'!D1:D100,"&gt;=3")</f>
        <v>10</v>
      </c>
      <c r="M11" s="46">
        <f>COUNTIF('8Б'!D1:D100,"&lt;=1")</f>
        <v>0</v>
      </c>
      <c r="N11" s="46">
        <f>COUNTIF('8Б'!D1:D100,"=2")</f>
        <v>8</v>
      </c>
      <c r="O11" s="19">
        <f>COUNTIF('8Б'!E1:E100,"&gt;=3")</f>
        <v>16</v>
      </c>
      <c r="P11" s="46">
        <f>COUNTIF('8Б'!E1:E100,"&lt;=1")</f>
        <v>0</v>
      </c>
      <c r="Q11" s="46">
        <f>COUNTIF('8Б'!E1:E100,"=2")</f>
        <v>2</v>
      </c>
      <c r="R11" s="19">
        <f>COUNTIF('8Б'!F1:F100,"&gt;=3")</f>
        <v>17</v>
      </c>
      <c r="S11" s="46">
        <f>COUNTIF('8Б'!F1:F100,"&lt;=1")</f>
        <v>0</v>
      </c>
      <c r="T11" s="46">
        <f>COUNTIF('8Б'!F1:F100,"=2")</f>
        <v>1</v>
      </c>
      <c r="U11" s="19">
        <f>COUNTIF('8Б'!G1:G100,"&gt;=3")</f>
        <v>16</v>
      </c>
      <c r="V11" s="46">
        <f>COUNTIF('8Б'!G1:G100,"&lt;=1")</f>
        <v>0</v>
      </c>
      <c r="W11" s="46">
        <f>COUNTIF('8Б'!G1:G100,"=2")</f>
        <v>2</v>
      </c>
      <c r="X11" s="19">
        <f>COUNTIF('8Б'!H1:H100,"&gt;=3")</f>
        <v>15</v>
      </c>
      <c r="Y11" s="46">
        <f>COUNTIF('8Б'!H1:H100,"&lt;=1")</f>
        <v>0</v>
      </c>
      <c r="Z11" s="46">
        <f>COUNTIF('8Б'!H1:H100,"=2")</f>
        <v>3</v>
      </c>
      <c r="AA11" s="19">
        <f>COUNTIF('8Б'!I1:I100,"&gt;=3")</f>
        <v>17</v>
      </c>
      <c r="AB11" s="46">
        <f>COUNTIF('8Б'!I1:I100,"&lt;=1")</f>
        <v>0</v>
      </c>
      <c r="AC11" s="46">
        <f>COUNTIF('8Б'!I1:I100,"=2")</f>
        <v>1</v>
      </c>
      <c r="AD11" s="19">
        <f>COUNTIF('8Б'!J1:J100,"&gt;=3")</f>
        <v>17</v>
      </c>
      <c r="AE11" s="46">
        <f>COUNTIF('8Б'!J1:J100,"&lt;=1")</f>
        <v>0</v>
      </c>
      <c r="AF11" s="46">
        <f>COUNTIF('8Б'!J1:J100,"=2")</f>
        <v>1</v>
      </c>
      <c r="AG11" s="19">
        <f>COUNTIF('8Б'!K1:K100,"&gt;=3")</f>
        <v>17</v>
      </c>
      <c r="AH11" s="46">
        <f>COUNTIF('8Б'!K1:K100,"&lt;=1")</f>
        <v>0</v>
      </c>
      <c r="AI11" s="46">
        <f>COUNTIF('8Б'!K1:K100,"=2")</f>
        <v>1</v>
      </c>
      <c r="AJ11" s="19">
        <f>COUNTIF('8Б'!L1:L100,"&gt;=3")</f>
        <v>17</v>
      </c>
      <c r="AK11" s="46">
        <f>COUNTIF('8Б'!L1:L100,"&lt;=1")</f>
        <v>0</v>
      </c>
      <c r="AL11" s="46">
        <f>COUNTIF('8Б'!L1:L100,"=2")</f>
        <v>1</v>
      </c>
      <c r="AM11" s="19">
        <f>COUNTIF('8Б'!M1:M100,"&gt;=3")</f>
        <v>15</v>
      </c>
      <c r="AN11" s="46">
        <f>COUNTIF('8Б'!M1:M100,"&lt;=1")</f>
        <v>0</v>
      </c>
      <c r="AO11" s="46">
        <f>COUNTIF('8Б'!M1:M100,"=2")</f>
        <v>3</v>
      </c>
      <c r="AP11" s="19">
        <f>COUNTIF('8Б'!N1:N100,"&gt;=3")</f>
        <v>14</v>
      </c>
      <c r="AQ11" s="46">
        <f>COUNTIF('8Б'!N1:N100,"&lt;=1")</f>
        <v>0</v>
      </c>
      <c r="AR11" s="46">
        <f>COUNTIF('8Б'!N1:N100,"=2")</f>
        <v>4</v>
      </c>
      <c r="AS11" s="19">
        <f>COUNTIF('8Б'!O1:O100,"&gt;=3")</f>
        <v>14</v>
      </c>
      <c r="AT11" s="46">
        <f>COUNTIF('8Б'!O1:O100,"&lt;=1")</f>
        <v>0</v>
      </c>
      <c r="AU11" s="46">
        <f>COUNTIF('8Б'!O1:O100,"=2")</f>
        <v>4</v>
      </c>
      <c r="AV11" s="19">
        <f>COUNTIF('8Б'!P1:P100,"&gt;=3")</f>
        <v>14</v>
      </c>
      <c r="AW11" s="46">
        <f>COUNTIF('8Б'!P1:P100,"&lt;=1")</f>
        <v>0</v>
      </c>
      <c r="AX11" s="46">
        <f>COUNTIF('8Б'!P1:P100,"=2")</f>
        <v>4</v>
      </c>
    </row>
    <row r="12" spans="1:50" ht="18.75">
      <c r="A12" s="22" t="s">
        <v>23</v>
      </c>
      <c r="B12" s="35">
        <f>COUNT('9А'!A1:A100)</f>
        <v>8</v>
      </c>
      <c r="C12" s="19">
        <f>COUNTIF('9А'!A1:A100,"&gt;=3")</f>
        <v>6</v>
      </c>
      <c r="D12" s="46">
        <f>COUNTIF('9А'!A1:A100,"&lt;=1")</f>
        <v>0</v>
      </c>
      <c r="E12" s="46">
        <f>COUNTIF('9А'!A1:A100,"=2")</f>
        <v>2</v>
      </c>
      <c r="F12" s="19">
        <f>COUNTIF('9А'!B1:B100,"&gt;=3")</f>
        <v>7</v>
      </c>
      <c r="G12" s="46">
        <f>COUNTIF('9А'!B1:B100,"&lt;=1")</f>
        <v>0</v>
      </c>
      <c r="H12" s="46">
        <f>COUNTIF('9А'!B1:B100,"=2")</f>
        <v>1</v>
      </c>
      <c r="I12" s="19">
        <f>COUNTIF('9А'!C1:C100,"&gt;=3")</f>
        <v>6</v>
      </c>
      <c r="J12" s="46">
        <f>COUNTIF('9А'!C1:C100,"&lt;=1")</f>
        <v>0</v>
      </c>
      <c r="K12" s="46">
        <f>COUNTIF('9А'!C1:C100,"=2")</f>
        <v>2</v>
      </c>
      <c r="L12" s="19">
        <f>COUNTIF('9А'!D1:D100,"&gt;=3")</f>
        <v>8</v>
      </c>
      <c r="M12" s="46">
        <f>COUNTIF('9А'!D1:D100,"&lt;=1")</f>
        <v>0</v>
      </c>
      <c r="N12" s="46">
        <f>COUNTIF('9А'!D1:D100,"=2")</f>
        <v>0</v>
      </c>
      <c r="O12" s="19">
        <f>COUNTIF('9А'!E1:E100,"&gt;=3")</f>
        <v>6</v>
      </c>
      <c r="P12" s="46">
        <f>COUNTIF('9А'!E1:E100,"&lt;=1")</f>
        <v>0</v>
      </c>
      <c r="Q12" s="46">
        <f>COUNTIF('9А'!E1:E100,"=2")</f>
        <v>2</v>
      </c>
      <c r="R12" s="19">
        <f>COUNTIF('9А'!F1:F100,"&gt;=3")</f>
        <v>7</v>
      </c>
      <c r="S12" s="46">
        <f>COUNTIF('9А'!F1:F100,"&lt;=1")</f>
        <v>0</v>
      </c>
      <c r="T12" s="46">
        <f>COUNTIF('9А'!F1:F100,"=2")</f>
        <v>1</v>
      </c>
      <c r="U12" s="19">
        <f>COUNTIF('9А'!G1:G100,"&gt;=3")</f>
        <v>8</v>
      </c>
      <c r="V12" s="46">
        <f>COUNTIF('9А'!G1:G100,"&lt;=1")</f>
        <v>0</v>
      </c>
      <c r="W12" s="46">
        <f>COUNTIF('9А'!G1:G100,"=2")</f>
        <v>0</v>
      </c>
      <c r="X12" s="19">
        <f>COUNTIF('9А'!H1:H100,"&gt;=3")</f>
        <v>7</v>
      </c>
      <c r="Y12" s="46">
        <f>COUNTIF('9А'!H1:H100,"&lt;=1")</f>
        <v>0</v>
      </c>
      <c r="Z12" s="46">
        <f>COUNTIF('9А'!H1:H100,"=2")</f>
        <v>1</v>
      </c>
      <c r="AA12" s="19">
        <f>COUNTIF('9А'!I1:I100,"&gt;=3")</f>
        <v>7</v>
      </c>
      <c r="AB12" s="46">
        <f>COUNTIF('9А'!I1:I100,"&lt;=1")</f>
        <v>0</v>
      </c>
      <c r="AC12" s="46">
        <f>COUNTIF('9А'!I1:I100,"=2")</f>
        <v>1</v>
      </c>
      <c r="AD12" s="19">
        <f>COUNTIF('9А'!J1:J100,"&gt;=3")</f>
        <v>7</v>
      </c>
      <c r="AE12" s="46">
        <f>COUNTIF('9А'!J1:J100,"&lt;=1")</f>
        <v>0</v>
      </c>
      <c r="AF12" s="46">
        <f>COUNTIF('9А'!J1:J100,"=2")</f>
        <v>1</v>
      </c>
      <c r="AG12" s="19">
        <f>COUNTIF('9А'!K1:K100,"&gt;=3")</f>
        <v>8</v>
      </c>
      <c r="AH12" s="46">
        <f>COUNTIF('9А'!K1:K100,"&lt;=1")</f>
        <v>0</v>
      </c>
      <c r="AI12" s="46">
        <f>COUNTIF('9А'!K1:K100,"=2")</f>
        <v>0</v>
      </c>
      <c r="AJ12" s="19">
        <f>COUNTIF('9А'!L1:L100,"&gt;=3")</f>
        <v>6</v>
      </c>
      <c r="AK12" s="46">
        <f>COUNTIF('9А'!L1:L100,"&lt;=1")</f>
        <v>0</v>
      </c>
      <c r="AL12" s="46">
        <f>COUNTIF('9А'!L1:L100,"=2")</f>
        <v>2</v>
      </c>
      <c r="AM12" s="19">
        <f>COUNTIF('9А'!M1:M100,"&gt;=3")</f>
        <v>6</v>
      </c>
      <c r="AN12" s="46">
        <f>COUNTIF('9А'!M1:M100,"&lt;=1")</f>
        <v>0</v>
      </c>
      <c r="AO12" s="46">
        <f>COUNTIF('9А'!M1:M100,"=2")</f>
        <v>2</v>
      </c>
      <c r="AP12" s="19">
        <f>COUNTIF('9А'!N1:N100,"&gt;=3")</f>
        <v>5</v>
      </c>
      <c r="AQ12" s="46">
        <f>COUNTIF('9А'!N1:N100,"&lt;=1")</f>
        <v>0</v>
      </c>
      <c r="AR12" s="46">
        <f>COUNTIF('9А'!N1:N100,"=2")</f>
        <v>3</v>
      </c>
      <c r="AS12" s="19">
        <f>COUNTIF('9А'!O1:O100,"&gt;=3")</f>
        <v>7</v>
      </c>
      <c r="AT12" s="46">
        <f>COUNTIF('9А'!O1:O100,"&lt;=1")</f>
        <v>0</v>
      </c>
      <c r="AU12" s="46">
        <f>COUNTIF('9А'!O1:O100,"=2")</f>
        <v>1</v>
      </c>
      <c r="AV12" s="19">
        <f>COUNTIF('9А'!P1:P100,"&gt;=3")</f>
        <v>5</v>
      </c>
      <c r="AW12" s="46">
        <f>COUNTIF('9А'!P1:P100,"&lt;=1")</f>
        <v>0</v>
      </c>
      <c r="AX12" s="46">
        <f>COUNTIF('9А'!P1:P100,"=2")</f>
        <v>3</v>
      </c>
    </row>
    <row r="13" spans="1:50" ht="18.75">
      <c r="A13" s="23" t="s">
        <v>47</v>
      </c>
      <c r="B13" s="35">
        <f>COUNT('9Б'!A1:A100)</f>
        <v>10</v>
      </c>
      <c r="C13" s="19">
        <f>COUNTIF('9Б'!A1:A100,"&gt;=3")</f>
        <v>7</v>
      </c>
      <c r="D13" s="46">
        <f>COUNTIF('9Б'!A1:A100,"&lt;=1")</f>
        <v>0</v>
      </c>
      <c r="E13" s="46">
        <f>COUNTIF('9Б'!A1:A100,"=2")</f>
        <v>3</v>
      </c>
      <c r="F13" s="19">
        <f>COUNTIF('9Б'!B1:B100,"&gt;=3")</f>
        <v>8</v>
      </c>
      <c r="G13" s="46">
        <f>COUNTIF('9Б'!B1:B100,"&lt;=1")</f>
        <v>0</v>
      </c>
      <c r="H13" s="46">
        <f>COUNTIF('9Б'!B1:B100,"=2")</f>
        <v>2</v>
      </c>
      <c r="I13" s="19">
        <f>COUNTIF('9Б'!C1:C100,"&gt;=3")</f>
        <v>9</v>
      </c>
      <c r="J13" s="46">
        <f>COUNTIF('9Б'!C1:C100,"&lt;=1")</f>
        <v>0</v>
      </c>
      <c r="K13" s="46">
        <f>COUNTIF('9Б'!C1:C100,"=2")</f>
        <v>1</v>
      </c>
      <c r="L13" s="19">
        <f>COUNTIF('9Б'!D1:D100,"&gt;=3")</f>
        <v>8</v>
      </c>
      <c r="M13" s="46">
        <f>COUNTIF('9Б'!D1:D100,"&lt;=1")</f>
        <v>0</v>
      </c>
      <c r="N13" s="46">
        <f>COUNTIF('9Б'!D1:D100,"=2")</f>
        <v>2</v>
      </c>
      <c r="O13" s="19">
        <f>COUNTIF('9Б'!E1:E100,"&gt;=3")</f>
        <v>10</v>
      </c>
      <c r="P13" s="46">
        <f>COUNTIF('9Б'!E1:E100,"&lt;=1")</f>
        <v>0</v>
      </c>
      <c r="Q13" s="46">
        <f>COUNTIF('9Б'!E1:E100,"=2")</f>
        <v>0</v>
      </c>
      <c r="R13" s="19">
        <f>COUNTIF('9Б'!F1:F100,"&gt;=3")</f>
        <v>9</v>
      </c>
      <c r="S13" s="46">
        <f>COUNTIF('9Б'!F1:F100,"&lt;=1")</f>
        <v>0</v>
      </c>
      <c r="T13" s="46">
        <f>COUNTIF('9Б'!F1:F100,"=2")</f>
        <v>1</v>
      </c>
      <c r="U13" s="19">
        <f>COUNTIF('9Б'!G1:G100,"&gt;=3")</f>
        <v>9</v>
      </c>
      <c r="V13" s="46">
        <f>COUNTIF('9Б'!G1:G100,"&lt;=1")</f>
        <v>0</v>
      </c>
      <c r="W13" s="46">
        <f>COUNTIF('9Б'!G1:G100,"=2")</f>
        <v>1</v>
      </c>
      <c r="X13" s="19">
        <f>COUNTIF('9Б'!H1:H100,"&gt;=3")</f>
        <v>9</v>
      </c>
      <c r="Y13" s="46">
        <f>COUNTIF('9Б'!H1:H100,"&lt;=1")</f>
        <v>0</v>
      </c>
      <c r="Z13" s="46">
        <f>COUNTIF('9Б'!H1:H100,"=2")</f>
        <v>1</v>
      </c>
      <c r="AA13" s="19">
        <f>COUNTIF('9Б'!I1:I100,"&gt;=3")</f>
        <v>7</v>
      </c>
      <c r="AB13" s="46">
        <f>COUNTIF('9Б'!I1:I100,"&lt;=1")</f>
        <v>0</v>
      </c>
      <c r="AC13" s="46">
        <f>COUNTIF('9Б'!I1:I100,"=2")</f>
        <v>3</v>
      </c>
      <c r="AD13" s="19">
        <f>COUNTIF('9Б'!J1:J100,"&gt;=3")</f>
        <v>9</v>
      </c>
      <c r="AE13" s="46">
        <f>COUNTIF('9Б'!J1:J100,"&lt;=1")</f>
        <v>0</v>
      </c>
      <c r="AF13" s="46">
        <f>COUNTIF('9Б'!J1:J100,"=2")</f>
        <v>1</v>
      </c>
      <c r="AG13" s="19">
        <f>COUNTIF('9Б'!K1:K100,"&gt;=3")</f>
        <v>7</v>
      </c>
      <c r="AH13" s="46">
        <f>COUNTIF('9Б'!K1:K100,"&lt;=1")</f>
        <v>0</v>
      </c>
      <c r="AI13" s="46">
        <f>COUNTIF('9Б'!K1:K100,"=2")</f>
        <v>3</v>
      </c>
      <c r="AJ13" s="19">
        <f>COUNTIF('9Б'!L1:L100,"&gt;=3")</f>
        <v>9</v>
      </c>
      <c r="AK13" s="46">
        <f>COUNTIF('9Б'!L1:L100,"&lt;=1")</f>
        <v>0</v>
      </c>
      <c r="AL13" s="46">
        <f>COUNTIF('9Б'!L1:L100,"=2")</f>
        <v>1</v>
      </c>
      <c r="AM13" s="19">
        <f>COUNTIF('9Б'!M1:M100,"&gt;=3")</f>
        <v>6</v>
      </c>
      <c r="AN13" s="46">
        <f>COUNTIF('9Б'!M1:M100,"&lt;=1")</f>
        <v>0</v>
      </c>
      <c r="AO13" s="46">
        <f>COUNTIF('9Б'!M1:M100,"=2")</f>
        <v>4</v>
      </c>
      <c r="AP13" s="19">
        <f>COUNTIF('9Б'!N1:N100,"&gt;=3")</f>
        <v>8</v>
      </c>
      <c r="AQ13" s="46">
        <f>COUNTIF('9Б'!N1:N100,"&lt;=1")</f>
        <v>0</v>
      </c>
      <c r="AR13" s="46">
        <f>COUNTIF('9Б'!N1:N100,"=2")</f>
        <v>2</v>
      </c>
      <c r="AS13" s="19">
        <f>COUNTIF('9Б'!O1:O100,"&gt;=3")</f>
        <v>7</v>
      </c>
      <c r="AT13" s="46">
        <f>COUNTIF('9Б'!O1:O100,"&lt;=1")</f>
        <v>0</v>
      </c>
      <c r="AU13" s="46">
        <f>COUNTIF('9Б'!O1:O100,"=2")</f>
        <v>3</v>
      </c>
      <c r="AV13" s="19">
        <f>COUNTIF('9Б'!P1:P100,"&gt;=3")</f>
        <v>7</v>
      </c>
      <c r="AW13" s="46">
        <f>COUNTIF('9Б'!P1:P100,"&lt;=1")</f>
        <v>0</v>
      </c>
      <c r="AX13" s="46">
        <f>COUNTIF('9Б'!P1:P100,"=2")</f>
        <v>3</v>
      </c>
    </row>
    <row r="14" spans="1:50" ht="19.5" thickBot="1">
      <c r="A14" s="6"/>
      <c r="B14" s="41">
        <f t="shared" ref="B14:AG14" si="0">SUM(B4:B13)</f>
        <v>201</v>
      </c>
      <c r="C14" s="42">
        <f t="shared" si="0"/>
        <v>175</v>
      </c>
      <c r="D14" s="41">
        <f t="shared" si="0"/>
        <v>2</v>
      </c>
      <c r="E14" s="41">
        <f t="shared" si="0"/>
        <v>24</v>
      </c>
      <c r="F14" s="42">
        <f t="shared" si="0"/>
        <v>171</v>
      </c>
      <c r="G14" s="41">
        <f t="shared" si="0"/>
        <v>2</v>
      </c>
      <c r="H14" s="41">
        <f t="shared" si="0"/>
        <v>29</v>
      </c>
      <c r="I14" s="42">
        <f t="shared" si="0"/>
        <v>175</v>
      </c>
      <c r="J14" s="41">
        <f t="shared" si="0"/>
        <v>1</v>
      </c>
      <c r="K14" s="41">
        <f t="shared" si="0"/>
        <v>25</v>
      </c>
      <c r="L14" s="42">
        <f t="shared" si="0"/>
        <v>172</v>
      </c>
      <c r="M14" s="41">
        <f t="shared" si="0"/>
        <v>0</v>
      </c>
      <c r="N14" s="41">
        <f t="shared" si="0"/>
        <v>29</v>
      </c>
      <c r="O14" s="42">
        <f t="shared" si="0"/>
        <v>178</v>
      </c>
      <c r="P14" s="41">
        <f t="shared" si="0"/>
        <v>0</v>
      </c>
      <c r="Q14" s="41">
        <f t="shared" si="0"/>
        <v>23</v>
      </c>
      <c r="R14" s="42">
        <f t="shared" si="0"/>
        <v>159</v>
      </c>
      <c r="S14" s="41">
        <f t="shared" si="0"/>
        <v>1</v>
      </c>
      <c r="T14" s="41">
        <f t="shared" si="0"/>
        <v>41</v>
      </c>
      <c r="U14" s="42">
        <f t="shared" si="0"/>
        <v>168</v>
      </c>
      <c r="V14" s="41">
        <f t="shared" si="0"/>
        <v>3</v>
      </c>
      <c r="W14" s="41">
        <f t="shared" si="0"/>
        <v>30</v>
      </c>
      <c r="X14" s="42">
        <f t="shared" si="0"/>
        <v>162</v>
      </c>
      <c r="Y14" s="41">
        <f t="shared" si="0"/>
        <v>5</v>
      </c>
      <c r="Z14" s="41">
        <f t="shared" si="0"/>
        <v>34</v>
      </c>
      <c r="AA14" s="42">
        <f t="shared" si="0"/>
        <v>170</v>
      </c>
      <c r="AB14" s="41">
        <f t="shared" si="0"/>
        <v>2</v>
      </c>
      <c r="AC14" s="41">
        <f t="shared" si="0"/>
        <v>29</v>
      </c>
      <c r="AD14" s="42">
        <f t="shared" si="0"/>
        <v>179</v>
      </c>
      <c r="AE14" s="41">
        <f t="shared" si="0"/>
        <v>1</v>
      </c>
      <c r="AF14" s="41">
        <f t="shared" si="0"/>
        <v>21</v>
      </c>
      <c r="AG14" s="42">
        <f t="shared" si="0"/>
        <v>174</v>
      </c>
      <c r="AH14" s="41">
        <f t="shared" ref="AH14:AX14" si="1">SUM(AH4:AH13)</f>
        <v>1</v>
      </c>
      <c r="AI14" s="41">
        <f t="shared" si="1"/>
        <v>26</v>
      </c>
      <c r="AJ14" s="42">
        <f t="shared" si="1"/>
        <v>183</v>
      </c>
      <c r="AK14" s="41">
        <f t="shared" si="1"/>
        <v>2</v>
      </c>
      <c r="AL14" s="41">
        <f t="shared" si="1"/>
        <v>16</v>
      </c>
      <c r="AM14" s="42">
        <f t="shared" si="1"/>
        <v>171</v>
      </c>
      <c r="AN14" s="41">
        <f t="shared" si="1"/>
        <v>3</v>
      </c>
      <c r="AO14" s="41">
        <f t="shared" si="1"/>
        <v>27</v>
      </c>
      <c r="AP14" s="42">
        <f t="shared" si="1"/>
        <v>168</v>
      </c>
      <c r="AQ14" s="41">
        <f t="shared" si="1"/>
        <v>1</v>
      </c>
      <c r="AR14" s="41">
        <f t="shared" si="1"/>
        <v>32</v>
      </c>
      <c r="AS14" s="42">
        <f t="shared" si="1"/>
        <v>172</v>
      </c>
      <c r="AT14" s="41">
        <f t="shared" si="1"/>
        <v>1</v>
      </c>
      <c r="AU14" s="41">
        <f t="shared" si="1"/>
        <v>28</v>
      </c>
      <c r="AV14" s="42">
        <f t="shared" si="1"/>
        <v>164</v>
      </c>
      <c r="AW14" s="41">
        <f t="shared" si="1"/>
        <v>1</v>
      </c>
      <c r="AX14" s="41">
        <f t="shared" si="1"/>
        <v>36</v>
      </c>
    </row>
    <row r="15" spans="1:50">
      <c r="B15" s="10"/>
      <c r="C15" s="62">
        <f>C14/B14*100</f>
        <v>87.06467661691542</v>
      </c>
      <c r="D15" s="62">
        <f>D14/B14*100</f>
        <v>0.99502487562189057</v>
      </c>
      <c r="E15" s="62">
        <f>E14/B14*100</f>
        <v>11.940298507462686</v>
      </c>
      <c r="F15" s="62">
        <f>F14/B14*100</f>
        <v>85.074626865671647</v>
      </c>
      <c r="G15" s="62">
        <f>G14/B14*100</f>
        <v>0.99502487562189057</v>
      </c>
      <c r="H15" s="62">
        <f>H14/B14*100</f>
        <v>14.427860696517413</v>
      </c>
      <c r="I15" s="62">
        <f>I14/B14*100</f>
        <v>87.06467661691542</v>
      </c>
      <c r="J15" s="62">
        <f>J14/B14*100</f>
        <v>0.49751243781094528</v>
      </c>
      <c r="K15" s="62">
        <f>K14/B14*100</f>
        <v>12.437810945273633</v>
      </c>
      <c r="L15" s="62">
        <f>L14/B14*100</f>
        <v>85.572139303482587</v>
      </c>
      <c r="M15" s="62">
        <f>M14/B14*100</f>
        <v>0</v>
      </c>
      <c r="N15" s="62">
        <f>N14/B14*100</f>
        <v>14.427860696517413</v>
      </c>
      <c r="O15" s="62">
        <f>O14/B14*100</f>
        <v>88.557213930348254</v>
      </c>
      <c r="P15" s="62">
        <f>P14/B14*100</f>
        <v>0</v>
      </c>
      <c r="Q15" s="62">
        <f>Q14/B14*100</f>
        <v>11.442786069651742</v>
      </c>
      <c r="R15" s="62">
        <f>R14/B14*100</f>
        <v>79.104477611940297</v>
      </c>
      <c r="S15" s="62">
        <f>S14/B14*100</f>
        <v>0.49751243781094528</v>
      </c>
      <c r="T15" s="62">
        <f>T14/B14*100</f>
        <v>20.398009950248756</v>
      </c>
      <c r="U15" s="62">
        <f>U14/B14*100</f>
        <v>83.582089552238799</v>
      </c>
      <c r="V15" s="62">
        <f>V14/B14*100</f>
        <v>1.4925373134328357</v>
      </c>
      <c r="W15" s="62">
        <f>W14/B14*100</f>
        <v>14.925373134328357</v>
      </c>
      <c r="X15" s="62">
        <f>X14/B14*100</f>
        <v>80.597014925373131</v>
      </c>
      <c r="Y15" s="62">
        <f>Y14/B14*100</f>
        <v>2.4875621890547266</v>
      </c>
      <c r="Z15" s="62">
        <f>Z14/B14*100</f>
        <v>16.915422885572141</v>
      </c>
      <c r="AA15" s="62">
        <f>AA14/B14*100</f>
        <v>84.577114427860707</v>
      </c>
      <c r="AB15" s="62">
        <f>AB14/B14*100</f>
        <v>0.99502487562189057</v>
      </c>
      <c r="AC15" s="62">
        <f>AC14/B14*100</f>
        <v>14.427860696517413</v>
      </c>
      <c r="AD15" s="62">
        <f>AD14/B14*100</f>
        <v>89.054726368159209</v>
      </c>
      <c r="AE15" s="62">
        <f>AE14/B14*100</f>
        <v>0.49751243781094528</v>
      </c>
      <c r="AF15" s="62">
        <f>AF14/B14*100</f>
        <v>10.44776119402985</v>
      </c>
      <c r="AG15" s="62">
        <f>AG14/B14*100</f>
        <v>86.567164179104466</v>
      </c>
      <c r="AH15" s="62">
        <f>AH14/B14*100</f>
        <v>0.49751243781094528</v>
      </c>
      <c r="AI15" s="62">
        <f>AI14/B14*100</f>
        <v>12.935323383084576</v>
      </c>
      <c r="AJ15" s="62">
        <f>AJ14/B14*100</f>
        <v>91.044776119402982</v>
      </c>
      <c r="AK15" s="62">
        <f>AK14/B14*100</f>
        <v>0.99502487562189057</v>
      </c>
      <c r="AL15" s="62">
        <f>AL14/B14*100</f>
        <v>7.9601990049751246</v>
      </c>
      <c r="AM15" s="62">
        <f>AM14/B14*100</f>
        <v>85.074626865671647</v>
      </c>
      <c r="AN15" s="62">
        <f>AN14/B14*100</f>
        <v>1.4925373134328357</v>
      </c>
      <c r="AO15" s="62">
        <f>AO14/B14*100</f>
        <v>13.432835820895523</v>
      </c>
      <c r="AP15" s="62">
        <f>AP14/B14*100</f>
        <v>83.582089552238799</v>
      </c>
      <c r="AQ15" s="62">
        <f>AQ14/B14*100</f>
        <v>0.49751243781094528</v>
      </c>
      <c r="AR15" s="62">
        <f>AR14/B14*100</f>
        <v>15.920398009950249</v>
      </c>
      <c r="AS15" s="62">
        <f>AS14/B14*100</f>
        <v>85.572139303482587</v>
      </c>
      <c r="AT15" s="62">
        <f>AT14/B14*100</f>
        <v>0.49751243781094528</v>
      </c>
      <c r="AU15" s="62">
        <f>AU14/B14*100</f>
        <v>13.930348258706468</v>
      </c>
      <c r="AV15" s="62">
        <f>AV14/B14*100</f>
        <v>81.592039800995025</v>
      </c>
      <c r="AW15" s="62">
        <f>AW14/B14*100</f>
        <v>0.49751243781094528</v>
      </c>
      <c r="AX15" s="62">
        <f>AX14/B14*100</f>
        <v>17.910447761194028</v>
      </c>
    </row>
  </sheetData>
  <mergeCells count="18">
    <mergeCell ref="A2:A3"/>
    <mergeCell ref="C2:E2"/>
    <mergeCell ref="F2:H2"/>
    <mergeCell ref="I2:K2"/>
    <mergeCell ref="X2:Z2"/>
    <mergeCell ref="L2:N2"/>
    <mergeCell ref="O2:Q2"/>
    <mergeCell ref="R2:T2"/>
    <mergeCell ref="U2:W2"/>
    <mergeCell ref="B1:B3"/>
    <mergeCell ref="AP2:AR2"/>
    <mergeCell ref="AS2:AU2"/>
    <mergeCell ref="AV2:AX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X7"/>
  <sheetViews>
    <sheetView tabSelected="1" workbookViewId="0">
      <selection activeCell="AO15" sqref="AO15"/>
    </sheetView>
  </sheetViews>
  <sheetFormatPr defaultRowHeight="15"/>
  <cols>
    <col min="1" max="1" width="5.7109375" customWidth="1"/>
    <col min="2" max="2" width="5.42578125" customWidth="1"/>
    <col min="3" max="3" width="4.28515625" customWidth="1"/>
    <col min="4" max="4" width="4.42578125" customWidth="1"/>
    <col min="5" max="5" width="5.42578125" customWidth="1"/>
    <col min="6" max="6" width="5.5703125" customWidth="1"/>
    <col min="7" max="8" width="4.85546875" customWidth="1"/>
    <col min="9" max="9" width="5.7109375" customWidth="1"/>
    <col min="10" max="10" width="6" customWidth="1"/>
    <col min="11" max="11" width="5.85546875" customWidth="1"/>
    <col min="12" max="12" width="5" customWidth="1"/>
    <col min="13" max="14" width="5.85546875" customWidth="1"/>
    <col min="15" max="15" width="5.28515625" customWidth="1"/>
    <col min="16" max="16" width="4.85546875" customWidth="1"/>
    <col min="17" max="17" width="5.42578125" customWidth="1"/>
    <col min="18" max="20" width="5.140625" customWidth="1"/>
    <col min="21" max="21" width="4.7109375" customWidth="1"/>
    <col min="22" max="22" width="4.5703125" customWidth="1"/>
    <col min="23" max="23" width="5.42578125" customWidth="1"/>
    <col min="24" max="24" width="4.5703125" customWidth="1"/>
    <col min="25" max="25" width="5.42578125" customWidth="1"/>
    <col min="26" max="26" width="6.7109375" customWidth="1"/>
    <col min="27" max="27" width="5.28515625" customWidth="1"/>
    <col min="28" max="28" width="4.28515625" customWidth="1"/>
    <col min="29" max="29" width="5.5703125" customWidth="1"/>
    <col min="30" max="31" width="5.42578125" customWidth="1"/>
    <col min="32" max="32" width="5.5703125" customWidth="1"/>
    <col min="33" max="33" width="4.85546875" customWidth="1"/>
    <col min="34" max="34" width="5" customWidth="1"/>
    <col min="35" max="35" width="5.140625" customWidth="1"/>
    <col min="36" max="37" width="4.42578125" customWidth="1"/>
    <col min="38" max="38" width="5.42578125" customWidth="1"/>
    <col min="39" max="39" width="5.140625" customWidth="1"/>
    <col min="40" max="40" width="4.28515625" customWidth="1"/>
    <col min="41" max="41" width="5.5703125" customWidth="1"/>
    <col min="42" max="42" width="4.140625" customWidth="1"/>
    <col min="43" max="43" width="4.5703125" customWidth="1"/>
    <col min="44" max="44" width="5.140625" customWidth="1"/>
    <col min="45" max="45" width="5" customWidth="1"/>
    <col min="46" max="46" width="4.85546875" customWidth="1"/>
    <col min="47" max="47" width="4.140625" customWidth="1"/>
    <col min="48" max="48" width="4.85546875" customWidth="1"/>
    <col min="49" max="49" width="5.28515625" customWidth="1"/>
    <col min="50" max="50" width="6.140625" customWidth="1"/>
  </cols>
  <sheetData>
    <row r="1" spans="1:50" ht="20.25">
      <c r="A1" s="9"/>
      <c r="B1" s="72" t="s">
        <v>2</v>
      </c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</row>
    <row r="2" spans="1:50" ht="136.5" customHeight="1">
      <c r="A2" s="72" t="s">
        <v>0</v>
      </c>
      <c r="B2" s="74"/>
      <c r="C2" s="69" t="s">
        <v>30</v>
      </c>
      <c r="D2" s="69"/>
      <c r="E2" s="69"/>
      <c r="F2" s="69" t="s">
        <v>31</v>
      </c>
      <c r="G2" s="69"/>
      <c r="H2" s="69"/>
      <c r="I2" s="69" t="s">
        <v>32</v>
      </c>
      <c r="J2" s="69"/>
      <c r="K2" s="69"/>
      <c r="L2" s="69" t="s">
        <v>33</v>
      </c>
      <c r="M2" s="69"/>
      <c r="N2" s="69"/>
      <c r="O2" s="69" t="s">
        <v>34</v>
      </c>
      <c r="P2" s="69"/>
      <c r="Q2" s="69"/>
      <c r="R2" s="69" t="s">
        <v>35</v>
      </c>
      <c r="S2" s="69"/>
      <c r="T2" s="69"/>
      <c r="U2" s="69" t="s">
        <v>36</v>
      </c>
      <c r="V2" s="69"/>
      <c r="W2" s="69"/>
      <c r="X2" s="69" t="s">
        <v>37</v>
      </c>
      <c r="Y2" s="69"/>
      <c r="Z2" s="69"/>
      <c r="AA2" s="69" t="s">
        <v>38</v>
      </c>
      <c r="AB2" s="69"/>
      <c r="AC2" s="69"/>
      <c r="AD2" s="69" t="s">
        <v>39</v>
      </c>
      <c r="AE2" s="69"/>
      <c r="AF2" s="69"/>
      <c r="AG2" s="69" t="s">
        <v>40</v>
      </c>
      <c r="AH2" s="69"/>
      <c r="AI2" s="69"/>
      <c r="AJ2" s="69" t="s">
        <v>41</v>
      </c>
      <c r="AK2" s="71"/>
      <c r="AL2" s="71"/>
      <c r="AM2" s="69" t="s">
        <v>42</v>
      </c>
      <c r="AN2" s="71"/>
      <c r="AO2" s="71"/>
      <c r="AP2" s="69" t="s">
        <v>43</v>
      </c>
      <c r="AQ2" s="69"/>
      <c r="AR2" s="69"/>
      <c r="AS2" s="69" t="s">
        <v>44</v>
      </c>
      <c r="AT2" s="69"/>
      <c r="AU2" s="69"/>
      <c r="AV2" s="69" t="s">
        <v>45</v>
      </c>
      <c r="AW2" s="69"/>
      <c r="AX2" s="69"/>
    </row>
    <row r="3" spans="1:50" ht="90" customHeight="1">
      <c r="A3" s="73"/>
      <c r="B3" s="74"/>
      <c r="C3" s="4" t="s">
        <v>27</v>
      </c>
      <c r="D3" s="4" t="s">
        <v>28</v>
      </c>
      <c r="E3" s="4" t="s">
        <v>29</v>
      </c>
      <c r="F3" s="4" t="s">
        <v>27</v>
      </c>
      <c r="G3" s="4" t="s">
        <v>28</v>
      </c>
      <c r="H3" s="4" t="s">
        <v>29</v>
      </c>
      <c r="I3" s="4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4" t="s">
        <v>27</v>
      </c>
      <c r="V3" s="4" t="s">
        <v>28</v>
      </c>
      <c r="W3" s="4" t="s">
        <v>29</v>
      </c>
      <c r="X3" s="4" t="s">
        <v>27</v>
      </c>
      <c r="Y3" s="4" t="s">
        <v>28</v>
      </c>
      <c r="Z3" s="4" t="s">
        <v>29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29</v>
      </c>
      <c r="AG3" s="4" t="s">
        <v>27</v>
      </c>
      <c r="AH3" s="4" t="s">
        <v>28</v>
      </c>
      <c r="AI3" s="4" t="s">
        <v>29</v>
      </c>
      <c r="AJ3" s="4" t="s">
        <v>27</v>
      </c>
      <c r="AK3" s="4" t="s">
        <v>28</v>
      </c>
      <c r="AL3" s="4" t="s">
        <v>29</v>
      </c>
      <c r="AM3" s="4" t="s">
        <v>27</v>
      </c>
      <c r="AN3" s="4" t="s">
        <v>28</v>
      </c>
      <c r="AO3" s="4" t="s">
        <v>29</v>
      </c>
      <c r="AP3" s="4" t="s">
        <v>27</v>
      </c>
      <c r="AQ3" s="4" t="s">
        <v>28</v>
      </c>
      <c r="AR3" s="4" t="s">
        <v>29</v>
      </c>
      <c r="AS3" s="4" t="s">
        <v>27</v>
      </c>
      <c r="AT3" s="4" t="s">
        <v>28</v>
      </c>
      <c r="AU3" s="4" t="s">
        <v>29</v>
      </c>
      <c r="AV3" s="4" t="s">
        <v>27</v>
      </c>
      <c r="AW3" s="4" t="s">
        <v>28</v>
      </c>
      <c r="AX3" s="4" t="s">
        <v>29</v>
      </c>
    </row>
    <row r="4" spans="1:50" ht="18.75">
      <c r="A4" s="22" t="s">
        <v>24</v>
      </c>
      <c r="B4" s="35">
        <f>COUNT('10А'!A1:A100)</f>
        <v>5</v>
      </c>
      <c r="C4" s="19">
        <f>COUNTIF('10А'!A1:A100,"&gt;=3")</f>
        <v>5</v>
      </c>
      <c r="D4" s="46">
        <f>COUNTIF('10А'!A1:A100,"&lt;=1")</f>
        <v>0</v>
      </c>
      <c r="E4" s="46">
        <f>COUNTIF('10А'!A1:A100,"=2")</f>
        <v>0</v>
      </c>
      <c r="F4" s="19">
        <f>COUNTIF('10А'!B1:B100,"&gt;=3")</f>
        <v>4</v>
      </c>
      <c r="G4" s="46">
        <f>COUNTIF('10А'!B1:B100,"&lt;=1")</f>
        <v>0</v>
      </c>
      <c r="H4" s="46">
        <f>COUNTIF('10А'!B1:B100,"=2")</f>
        <v>1</v>
      </c>
      <c r="I4" s="19">
        <f>COUNTIF('10А'!C1:C100,"&gt;=3")</f>
        <v>4</v>
      </c>
      <c r="J4" s="46">
        <f>COUNTIF('10А'!C1:C100,"&lt;=1")</f>
        <v>0</v>
      </c>
      <c r="K4" s="46">
        <f>COUNTIF('10А'!C1:C100,"=2")</f>
        <v>1</v>
      </c>
      <c r="L4" s="19">
        <f>COUNTIF('10А'!D1:D100,"&gt;=3")</f>
        <v>5</v>
      </c>
      <c r="M4" s="46">
        <f>COUNTIF('10А'!D1:D100,"&lt;=1")</f>
        <v>0</v>
      </c>
      <c r="N4" s="46">
        <f>COUNTIF('10А'!D1:D100,"=2")</f>
        <v>0</v>
      </c>
      <c r="O4" s="19">
        <f>COUNTIF('10А'!E1:E100,"&gt;=3")</f>
        <v>4</v>
      </c>
      <c r="P4" s="46">
        <f>COUNTIF('10А'!E1:E100,"&lt;=1")</f>
        <v>0</v>
      </c>
      <c r="Q4" s="46">
        <f>COUNTIF('10А'!E1:E100,"=2")</f>
        <v>1</v>
      </c>
      <c r="R4" s="19">
        <f>COUNTIF('10А'!F1:F100,"&gt;=3")</f>
        <v>5</v>
      </c>
      <c r="S4" s="46">
        <f>COUNTIF('10А'!F1:F100,"&lt;=1")</f>
        <v>0</v>
      </c>
      <c r="T4" s="46">
        <f>COUNTIF('10А'!F1:F100,"=2")</f>
        <v>0</v>
      </c>
      <c r="U4" s="19">
        <f>COUNTIF('10А'!G1:G100,"&gt;=3")</f>
        <v>4</v>
      </c>
      <c r="V4" s="46">
        <f>COUNTIF('10А'!G1:G100,"&lt;=1")</f>
        <v>0</v>
      </c>
      <c r="W4" s="46">
        <f>COUNTIF('10А'!G1:G100,"=2")</f>
        <v>1</v>
      </c>
      <c r="X4" s="19">
        <f>COUNTIF('10А'!H1:H100,"&gt;=3")</f>
        <v>4</v>
      </c>
      <c r="Y4" s="46">
        <f>COUNTIF('10А'!H1:H100,"&lt;=1")</f>
        <v>0</v>
      </c>
      <c r="Z4" s="46">
        <f>COUNTIF('10А'!H1:H100,"=2")</f>
        <v>1</v>
      </c>
      <c r="AA4" s="19">
        <f>COUNTIF('10А'!I1:I100,"&gt;=3")</f>
        <v>3</v>
      </c>
      <c r="AB4" s="46">
        <f>COUNTIF('10А'!I1:I100,"&lt;=1")</f>
        <v>0</v>
      </c>
      <c r="AC4" s="46">
        <f>COUNTIF('10А'!I1:I100,"=2")</f>
        <v>2</v>
      </c>
      <c r="AD4" s="19">
        <f>COUNTIF('10А'!J1:J100,"&gt;=3")</f>
        <v>5</v>
      </c>
      <c r="AE4" s="46">
        <f>COUNTIF('10А'!J1:J100,"&lt;=1")</f>
        <v>0</v>
      </c>
      <c r="AF4" s="46">
        <f>COUNTIF('10А'!J1:J100,"=2")</f>
        <v>0</v>
      </c>
      <c r="AG4" s="19">
        <f>COUNTIF('10А'!K1:K100,"&gt;=3")</f>
        <v>5</v>
      </c>
      <c r="AH4" s="46">
        <f>COUNTIF('10А'!K1:K100,"&lt;=1")</f>
        <v>0</v>
      </c>
      <c r="AI4" s="46">
        <f>COUNTIF('10А'!K1:K100,"=2")</f>
        <v>0</v>
      </c>
      <c r="AJ4" s="19">
        <f>COUNTIF('10А'!L1:L100,"&gt;=3")</f>
        <v>4</v>
      </c>
      <c r="AK4" s="46">
        <f>COUNTIF('10А'!L1:L100,"&lt;=1")</f>
        <v>0</v>
      </c>
      <c r="AL4" s="46">
        <f>COUNTIF('10А'!L1:L100,"=2")</f>
        <v>1</v>
      </c>
      <c r="AM4" s="19">
        <f>COUNTIF('10А'!M1:M100,"&gt;=3")</f>
        <v>4</v>
      </c>
      <c r="AN4" s="46">
        <f>COUNTIF('10А'!M1:M100,"&lt;=1")</f>
        <v>0</v>
      </c>
      <c r="AO4" s="46">
        <f>COUNTIF('10А'!M1:M100,"=2")</f>
        <v>1</v>
      </c>
      <c r="AP4" s="19">
        <f>COUNTIF('10А'!N1:N100,"&gt;=3")</f>
        <v>5</v>
      </c>
      <c r="AQ4" s="46">
        <f>COUNTIF('10А'!N1:N100,"&lt;=1")</f>
        <v>0</v>
      </c>
      <c r="AR4" s="46">
        <f>COUNTIF('10А'!N1:N100,"=2")</f>
        <v>0</v>
      </c>
      <c r="AS4" s="19">
        <f>COUNTIF('10А'!O1:O100,"&gt;=3")</f>
        <v>4</v>
      </c>
      <c r="AT4" s="46">
        <f>COUNTIF('10А'!O1:O100,"&lt;=1")</f>
        <v>0</v>
      </c>
      <c r="AU4" s="46">
        <f>COUNTIF('10А'!O1:O100,"=2")</f>
        <v>1</v>
      </c>
      <c r="AV4" s="19">
        <f>COUNTIF('10А'!P1:P100,"&gt;=3")</f>
        <v>3</v>
      </c>
      <c r="AW4" s="46">
        <f>COUNTIF('10А'!P1:P100,"&lt;=1")</f>
        <v>0</v>
      </c>
      <c r="AX4" s="46">
        <f>COUNTIF('10А'!P1:P100,"=2")</f>
        <v>2</v>
      </c>
    </row>
    <row r="5" spans="1:50" ht="18.75">
      <c r="A5" s="22" t="s">
        <v>25</v>
      </c>
      <c r="B5" s="35">
        <f>COUNT('11А'!A1:A100)</f>
        <v>13</v>
      </c>
      <c r="C5" s="19">
        <f>COUNTIF('11А'!A1:A100,"&gt;=3")</f>
        <v>12</v>
      </c>
      <c r="D5" s="46">
        <f>COUNTIF('11А'!A1:A100,"&lt;=1")</f>
        <v>0</v>
      </c>
      <c r="E5" s="46">
        <f>COUNTIF('11А'!A1:A100,"=2")</f>
        <v>1</v>
      </c>
      <c r="F5" s="19">
        <f>COUNTIF('11А'!B1:B100,"&gt;=3")</f>
        <v>13</v>
      </c>
      <c r="G5" s="46">
        <f>COUNTIF('11А'!B1:B100,"&lt;=1")</f>
        <v>0</v>
      </c>
      <c r="H5" s="46">
        <f>COUNTIF('11А'!B1:B100,"=2")</f>
        <v>0</v>
      </c>
      <c r="I5" s="19">
        <f>COUNTIF('11А'!C1:C100,"&gt;=3")</f>
        <v>11</v>
      </c>
      <c r="J5" s="46">
        <f>COUNTIF('11А'!C1:C100,"&lt;=1")</f>
        <v>0</v>
      </c>
      <c r="K5" s="46">
        <f>COUNTIF('11А'!C1:C100,"=2")</f>
        <v>2</v>
      </c>
      <c r="L5" s="19">
        <f>COUNTIF('11А'!D1:D100,"&gt;=3")</f>
        <v>11</v>
      </c>
      <c r="M5" s="46">
        <f>COUNTIF('11А'!D1:D100,"&lt;=1")</f>
        <v>0</v>
      </c>
      <c r="N5" s="46">
        <f>COUNTIF('11А'!D1:D100,"=2")</f>
        <v>2</v>
      </c>
      <c r="O5" s="19">
        <f>COUNTIF('11А'!E1:E100,"&gt;=3")</f>
        <v>10</v>
      </c>
      <c r="P5" s="46">
        <f>COUNTIF('11А'!E1:E100,"&lt;=1")</f>
        <v>0</v>
      </c>
      <c r="Q5" s="46">
        <f>COUNTIF('11А'!E1:E100,"=2")</f>
        <v>3</v>
      </c>
      <c r="R5" s="19">
        <f>COUNTIF('11А'!F1:F100,"&gt;=3")</f>
        <v>10</v>
      </c>
      <c r="S5" s="46">
        <f>COUNTIF('11А'!F1:F100,"&lt;=1")</f>
        <v>1</v>
      </c>
      <c r="T5" s="46">
        <f>COUNTIF('11А'!F1:F100,"=2")</f>
        <v>2</v>
      </c>
      <c r="U5" s="19">
        <f>COUNTIF('11А'!G1:G100,"&gt;=3")</f>
        <v>12</v>
      </c>
      <c r="V5" s="46">
        <f>COUNTIF('11А'!G1:G100,"&lt;=1")</f>
        <v>0</v>
      </c>
      <c r="W5" s="46">
        <f>COUNTIF('11А'!G1:G100,"=2")</f>
        <v>1</v>
      </c>
      <c r="X5" s="19">
        <f>COUNTIF('11А'!H1:H100,"&gt;=3")</f>
        <v>12</v>
      </c>
      <c r="Y5" s="46">
        <f>COUNTIF('11А'!H1:H100,"&lt;=1")</f>
        <v>0</v>
      </c>
      <c r="Z5" s="46">
        <f>COUNTIF('11А'!H1:H100,"=2")</f>
        <v>1</v>
      </c>
      <c r="AA5" s="19">
        <f>COUNTIF('11А'!I1:I100,"&gt;=3")</f>
        <v>13</v>
      </c>
      <c r="AB5" s="46">
        <f>COUNTIF('11А'!I1:I100,"&lt;=1")</f>
        <v>0</v>
      </c>
      <c r="AC5" s="46">
        <f>COUNTIF('11А'!I1:I100,"=2")</f>
        <v>0</v>
      </c>
      <c r="AD5" s="19">
        <f>COUNTIF('11А'!J1:J100,"&gt;=3")</f>
        <v>13</v>
      </c>
      <c r="AE5" s="46">
        <f>COUNTIF('11А'!J1:J100,"&lt;=1")</f>
        <v>0</v>
      </c>
      <c r="AF5" s="46">
        <f>COUNTIF('11А'!J1:J100,"=2")</f>
        <v>0</v>
      </c>
      <c r="AG5" s="19">
        <f>COUNTIF('11А'!K1:K100,"&gt;=3")</f>
        <v>12</v>
      </c>
      <c r="AH5" s="46">
        <f>COUNTIF('11А'!K1:K100,"&lt;=1")</f>
        <v>0</v>
      </c>
      <c r="AI5" s="46">
        <f>COUNTIF('11А'!K1:K100,"=2")</f>
        <v>1</v>
      </c>
      <c r="AJ5" s="19">
        <f>COUNTIF('11А'!L1:L100,"&gt;=3")</f>
        <v>12</v>
      </c>
      <c r="AK5" s="46">
        <f>COUNTIF('11А'!L1:L100,"&lt;=1")</f>
        <v>0</v>
      </c>
      <c r="AL5" s="46">
        <f>COUNTIF('11А'!L1:L100,"=2")</f>
        <v>1</v>
      </c>
      <c r="AM5" s="19">
        <f>COUNTIF('11А'!M1:M100,"&gt;=3")</f>
        <v>13</v>
      </c>
      <c r="AN5" s="46">
        <f>COUNTIF('11А'!M1:M100,"&lt;=1")</f>
        <v>0</v>
      </c>
      <c r="AO5" s="46">
        <f>COUNTIF('11А'!M1:M100,"=2")</f>
        <v>0</v>
      </c>
      <c r="AP5" s="19">
        <f>COUNTIF('11А'!N1:N100,"&gt;=3")</f>
        <v>13</v>
      </c>
      <c r="AQ5" s="46">
        <f>COUNTIF('11А'!N1:N100,"&lt;=1")</f>
        <v>0</v>
      </c>
      <c r="AR5" s="46">
        <f>COUNTIF('11А'!N1:N100,"=2")</f>
        <v>0</v>
      </c>
      <c r="AS5" s="19">
        <f>COUNTIF('11А'!O1:O100,"&gt;=3")</f>
        <v>13</v>
      </c>
      <c r="AT5" s="46">
        <f>COUNTIF('11А'!O1:O100,"&lt;=1")</f>
        <v>0</v>
      </c>
      <c r="AU5" s="46">
        <f>COUNTIF('11А'!O1:O100,"=2")</f>
        <v>0</v>
      </c>
      <c r="AV5" s="19">
        <f>COUNTIF('11А'!P1:P100,"&gt;=3")</f>
        <v>12</v>
      </c>
      <c r="AW5" s="46">
        <f>COUNTIF('11А'!P1:P100,"&lt;=1")</f>
        <v>0</v>
      </c>
      <c r="AX5" s="46">
        <f>COUNTIF('11А'!P1:P100,"=2")</f>
        <v>1</v>
      </c>
    </row>
    <row r="6" spans="1:50" ht="18.75">
      <c r="A6" s="6"/>
      <c r="B6" s="17">
        <f t="shared" ref="B6:AG6" si="0">SUM(B4:B5)</f>
        <v>18</v>
      </c>
      <c r="C6" s="24">
        <f t="shared" si="0"/>
        <v>17</v>
      </c>
      <c r="D6" s="15">
        <f t="shared" si="0"/>
        <v>0</v>
      </c>
      <c r="E6" s="15">
        <f t="shared" si="0"/>
        <v>1</v>
      </c>
      <c r="F6" s="24">
        <f t="shared" si="0"/>
        <v>17</v>
      </c>
      <c r="G6" s="15">
        <f t="shared" si="0"/>
        <v>0</v>
      </c>
      <c r="H6" s="15">
        <f t="shared" si="0"/>
        <v>1</v>
      </c>
      <c r="I6" s="24">
        <f t="shared" si="0"/>
        <v>15</v>
      </c>
      <c r="J6" s="15">
        <f t="shared" si="0"/>
        <v>0</v>
      </c>
      <c r="K6" s="15">
        <f t="shared" si="0"/>
        <v>3</v>
      </c>
      <c r="L6" s="24">
        <f t="shared" si="0"/>
        <v>16</v>
      </c>
      <c r="M6" s="76">
        <f t="shared" si="0"/>
        <v>0</v>
      </c>
      <c r="N6" s="76">
        <f t="shared" si="0"/>
        <v>2</v>
      </c>
      <c r="O6" s="24">
        <f t="shared" si="0"/>
        <v>14</v>
      </c>
      <c r="P6" s="15">
        <f t="shared" si="0"/>
        <v>0</v>
      </c>
      <c r="Q6" s="15">
        <f t="shared" si="0"/>
        <v>4</v>
      </c>
      <c r="R6" s="24">
        <f t="shared" si="0"/>
        <v>15</v>
      </c>
      <c r="S6" s="15">
        <f t="shared" si="0"/>
        <v>1</v>
      </c>
      <c r="T6" s="15">
        <f t="shared" si="0"/>
        <v>2</v>
      </c>
      <c r="U6" s="24">
        <f t="shared" si="0"/>
        <v>16</v>
      </c>
      <c r="V6" s="15">
        <f t="shared" si="0"/>
        <v>0</v>
      </c>
      <c r="W6" s="15">
        <f t="shared" si="0"/>
        <v>2</v>
      </c>
      <c r="X6" s="24">
        <f t="shared" si="0"/>
        <v>16</v>
      </c>
      <c r="Y6" s="15">
        <f t="shared" si="0"/>
        <v>0</v>
      </c>
      <c r="Z6" s="15">
        <f t="shared" si="0"/>
        <v>2</v>
      </c>
      <c r="AA6" s="24">
        <f t="shared" si="0"/>
        <v>16</v>
      </c>
      <c r="AB6" s="15">
        <f t="shared" si="0"/>
        <v>0</v>
      </c>
      <c r="AC6" s="15">
        <f t="shared" si="0"/>
        <v>2</v>
      </c>
      <c r="AD6" s="24">
        <f t="shared" si="0"/>
        <v>18</v>
      </c>
      <c r="AE6" s="15">
        <f t="shared" si="0"/>
        <v>0</v>
      </c>
      <c r="AF6" s="15">
        <f t="shared" si="0"/>
        <v>0</v>
      </c>
      <c r="AG6" s="24">
        <f t="shared" si="0"/>
        <v>17</v>
      </c>
      <c r="AH6" s="15">
        <f t="shared" ref="AH6:AX6" si="1">SUM(AH4:AH5)</f>
        <v>0</v>
      </c>
      <c r="AI6" s="15">
        <f t="shared" si="1"/>
        <v>1</v>
      </c>
      <c r="AJ6" s="24">
        <f t="shared" si="1"/>
        <v>16</v>
      </c>
      <c r="AK6" s="15">
        <f t="shared" si="1"/>
        <v>0</v>
      </c>
      <c r="AL6" s="15">
        <f t="shared" si="1"/>
        <v>2</v>
      </c>
      <c r="AM6" s="24">
        <f t="shared" si="1"/>
        <v>17</v>
      </c>
      <c r="AN6" s="15">
        <f t="shared" si="1"/>
        <v>0</v>
      </c>
      <c r="AO6" s="15">
        <f t="shared" si="1"/>
        <v>1</v>
      </c>
      <c r="AP6" s="24">
        <f t="shared" si="1"/>
        <v>18</v>
      </c>
      <c r="AQ6" s="15">
        <f t="shared" si="1"/>
        <v>0</v>
      </c>
      <c r="AR6" s="15">
        <f t="shared" si="1"/>
        <v>0</v>
      </c>
      <c r="AS6" s="24">
        <f t="shared" si="1"/>
        <v>17</v>
      </c>
      <c r="AT6" s="15">
        <f t="shared" si="1"/>
        <v>0</v>
      </c>
      <c r="AU6" s="15">
        <f t="shared" si="1"/>
        <v>1</v>
      </c>
      <c r="AV6" s="24">
        <f t="shared" si="1"/>
        <v>15</v>
      </c>
      <c r="AW6" s="15">
        <f t="shared" si="1"/>
        <v>0</v>
      </c>
      <c r="AX6" s="15">
        <f t="shared" si="1"/>
        <v>3</v>
      </c>
    </row>
    <row r="7" spans="1:50">
      <c r="C7" s="59">
        <f>C6/B6*100</f>
        <v>94.444444444444443</v>
      </c>
      <c r="D7" s="59">
        <f>D6/B6*100</f>
        <v>0</v>
      </c>
      <c r="E7" s="59">
        <f>E6/B6*100</f>
        <v>5.5555555555555554</v>
      </c>
      <c r="F7" s="59">
        <f>F6/B6*100</f>
        <v>94.444444444444443</v>
      </c>
      <c r="G7" s="59">
        <f>G6/B6*100</f>
        <v>0</v>
      </c>
      <c r="H7" s="59">
        <f>H6/B6*100</f>
        <v>5.5555555555555554</v>
      </c>
      <c r="I7" s="59">
        <f>I6/B6*100</f>
        <v>83.333333333333343</v>
      </c>
      <c r="J7" s="59">
        <f>J6/B6*100</f>
        <v>0</v>
      </c>
      <c r="K7" s="59">
        <f>K6/B6*100</f>
        <v>16.666666666666664</v>
      </c>
      <c r="L7" s="59">
        <f>L6/B6*100</f>
        <v>88.888888888888886</v>
      </c>
      <c r="M7" s="59">
        <f>M6/B6*100</f>
        <v>0</v>
      </c>
      <c r="N7" s="59">
        <f>N6/B6*100</f>
        <v>11.111111111111111</v>
      </c>
      <c r="O7" s="59">
        <f>O6/B6*100</f>
        <v>77.777777777777786</v>
      </c>
      <c r="P7" s="59">
        <f>P6/B6*100</f>
        <v>0</v>
      </c>
      <c r="Q7" s="59">
        <f>Q6/B6*100</f>
        <v>22.222222222222221</v>
      </c>
      <c r="R7" s="59">
        <f>R6/B6*100</f>
        <v>83.333333333333343</v>
      </c>
      <c r="S7" s="59">
        <f>S6/B6*100</f>
        <v>5.5555555555555554</v>
      </c>
      <c r="T7" s="59">
        <f>T6/B6*100</f>
        <v>11.111111111111111</v>
      </c>
      <c r="U7" s="59">
        <f>U6/B6*100</f>
        <v>88.888888888888886</v>
      </c>
      <c r="V7" s="59">
        <f>V6/B6*100</f>
        <v>0</v>
      </c>
      <c r="W7" s="59">
        <f>W6/B6*100</f>
        <v>11.111111111111111</v>
      </c>
      <c r="X7" s="59">
        <f>X6/B6*100</f>
        <v>88.888888888888886</v>
      </c>
      <c r="Y7" s="59">
        <f>Y6/B6*100</f>
        <v>0</v>
      </c>
      <c r="Z7" s="59">
        <f>Z6/B6*100</f>
        <v>11.111111111111111</v>
      </c>
      <c r="AA7" s="59">
        <f>AA6/B6*100</f>
        <v>88.888888888888886</v>
      </c>
      <c r="AB7" s="59">
        <f>AB6/B6*100</f>
        <v>0</v>
      </c>
      <c r="AC7" s="59">
        <f>AC6/B6*100</f>
        <v>11.111111111111111</v>
      </c>
      <c r="AD7" s="59">
        <f>AD6/B6*100</f>
        <v>100</v>
      </c>
      <c r="AE7" s="59">
        <f>AE6/B6*100</f>
        <v>0</v>
      </c>
      <c r="AF7" s="59">
        <f>AF6/B6*100</f>
        <v>0</v>
      </c>
      <c r="AG7" s="59">
        <f>AG6/B6*100</f>
        <v>94.444444444444443</v>
      </c>
      <c r="AH7" s="59">
        <f>AH6/B6*100</f>
        <v>0</v>
      </c>
      <c r="AI7" s="59">
        <f>AI6/B6*100</f>
        <v>5.5555555555555554</v>
      </c>
      <c r="AJ7" s="59">
        <f>AJ6/B6*100</f>
        <v>88.888888888888886</v>
      </c>
      <c r="AK7" s="59">
        <f>AK6/B6*100</f>
        <v>0</v>
      </c>
      <c r="AL7" s="59">
        <f>AL6/B6*100</f>
        <v>11.111111111111111</v>
      </c>
      <c r="AM7" s="59">
        <f>AM6/B6*100</f>
        <v>94.444444444444443</v>
      </c>
      <c r="AN7" s="59">
        <f>AN6/B6*100</f>
        <v>0</v>
      </c>
      <c r="AO7" s="59">
        <f>AO6/B6*100</f>
        <v>5.5555555555555554</v>
      </c>
      <c r="AP7" s="59">
        <f>AP6/B6*100</f>
        <v>100</v>
      </c>
      <c r="AQ7" s="59">
        <f>AQ6/B6*100</f>
        <v>0</v>
      </c>
      <c r="AR7" s="59">
        <f>AR6/B6*100</f>
        <v>0</v>
      </c>
      <c r="AS7" s="59">
        <f>AS6/B6*100</f>
        <v>94.444444444444443</v>
      </c>
      <c r="AT7" s="59">
        <f>AT6/B6*100</f>
        <v>0</v>
      </c>
      <c r="AU7" s="59">
        <f>AU6/B6*100</f>
        <v>5.5555555555555554</v>
      </c>
      <c r="AV7" s="59">
        <f>AV6/B6*100</f>
        <v>83.333333333333343</v>
      </c>
      <c r="AW7" s="59">
        <f>AW6/B6*100</f>
        <v>0</v>
      </c>
      <c r="AX7" s="59">
        <f>AX6/B6*100</f>
        <v>16.666666666666664</v>
      </c>
    </row>
  </sheetData>
  <mergeCells count="19">
    <mergeCell ref="A2:A3"/>
    <mergeCell ref="C2:E2"/>
    <mergeCell ref="F2:H2"/>
    <mergeCell ref="I2:K2"/>
    <mergeCell ref="X2:Z2"/>
    <mergeCell ref="L2:N2"/>
    <mergeCell ref="O2:Q2"/>
    <mergeCell ref="R2:T2"/>
    <mergeCell ref="U2:W2"/>
    <mergeCell ref="B1:B3"/>
    <mergeCell ref="AA2:AC2"/>
    <mergeCell ref="AD2:AF2"/>
    <mergeCell ref="AG2:AI2"/>
    <mergeCell ref="AI1:AX1"/>
    <mergeCell ref="AJ2:AL2"/>
    <mergeCell ref="AM2:AO2"/>
    <mergeCell ref="AP2:AR2"/>
    <mergeCell ref="AS2:AU2"/>
    <mergeCell ref="AV2:AX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05"/>
  <sheetViews>
    <sheetView workbookViewId="0">
      <selection activeCell="O31" sqref="O31"/>
    </sheetView>
  </sheetViews>
  <sheetFormatPr defaultRowHeight="15"/>
  <cols>
    <col min="1" max="1" width="9.140625" style="9"/>
    <col min="17" max="17" width="9.140625" style="49"/>
  </cols>
  <sheetData>
    <row r="1" spans="1:17" ht="15.75" thickBot="1">
      <c r="A1" s="43">
        <v>4</v>
      </c>
      <c r="B1" s="43">
        <v>4</v>
      </c>
      <c r="C1" s="43">
        <v>4</v>
      </c>
      <c r="D1" s="43">
        <v>4</v>
      </c>
      <c r="E1" s="43">
        <v>4</v>
      </c>
      <c r="F1" s="43">
        <v>4</v>
      </c>
      <c r="G1" s="43">
        <v>4</v>
      </c>
      <c r="H1" s="43">
        <v>4</v>
      </c>
      <c r="I1" s="43">
        <v>4</v>
      </c>
      <c r="J1" s="43">
        <v>4</v>
      </c>
      <c r="K1" s="43">
        <v>4</v>
      </c>
      <c r="L1" s="43">
        <v>4</v>
      </c>
      <c r="M1" s="43">
        <v>4</v>
      </c>
      <c r="N1" s="43">
        <v>4</v>
      </c>
      <c r="O1" s="43">
        <v>4</v>
      </c>
      <c r="P1" s="43">
        <v>4</v>
      </c>
      <c r="Q1" s="49">
        <f>AVERAGE(A1:P1)</f>
        <v>4</v>
      </c>
    </row>
    <row r="2" spans="1:17" ht="15.75" thickBot="1">
      <c r="A2" s="43">
        <v>4</v>
      </c>
      <c r="B2" s="43">
        <v>4</v>
      </c>
      <c r="C2" s="43">
        <v>4</v>
      </c>
      <c r="D2" s="43">
        <v>4</v>
      </c>
      <c r="E2" s="43">
        <v>4</v>
      </c>
      <c r="F2" s="43">
        <v>4</v>
      </c>
      <c r="G2" s="43">
        <v>4</v>
      </c>
      <c r="H2" s="43">
        <v>4</v>
      </c>
      <c r="I2" s="43">
        <v>4</v>
      </c>
      <c r="J2" s="43">
        <v>4</v>
      </c>
      <c r="K2" s="43">
        <v>4</v>
      </c>
      <c r="L2" s="43">
        <v>4</v>
      </c>
      <c r="M2" s="43">
        <v>4</v>
      </c>
      <c r="N2" s="43">
        <v>4</v>
      </c>
      <c r="O2" s="43">
        <v>4</v>
      </c>
      <c r="P2" s="43">
        <v>4</v>
      </c>
      <c r="Q2" s="49">
        <f t="shared" ref="Q2:Q23" si="0">AVERAGE(A2:P2)</f>
        <v>4</v>
      </c>
    </row>
    <row r="3" spans="1:17" ht="15.75" thickBot="1">
      <c r="A3" s="43">
        <v>4</v>
      </c>
      <c r="B3" s="43">
        <v>4</v>
      </c>
      <c r="C3" s="43">
        <v>4</v>
      </c>
      <c r="D3" s="43">
        <v>4</v>
      </c>
      <c r="E3" s="43">
        <v>4</v>
      </c>
      <c r="F3" s="43">
        <v>4</v>
      </c>
      <c r="G3" s="43">
        <v>4</v>
      </c>
      <c r="H3" s="43">
        <v>4</v>
      </c>
      <c r="I3" s="43">
        <v>4</v>
      </c>
      <c r="J3" s="43">
        <v>4</v>
      </c>
      <c r="K3" s="43">
        <v>4</v>
      </c>
      <c r="L3" s="43">
        <v>4</v>
      </c>
      <c r="M3" s="43">
        <v>4</v>
      </c>
      <c r="N3" s="43">
        <v>4</v>
      </c>
      <c r="O3" s="43">
        <v>4</v>
      </c>
      <c r="P3" s="43">
        <v>4</v>
      </c>
      <c r="Q3" s="49">
        <f t="shared" si="0"/>
        <v>4</v>
      </c>
    </row>
    <row r="4" spans="1:17" ht="15.75" thickBot="1">
      <c r="A4" s="43">
        <v>3</v>
      </c>
      <c r="B4" s="43">
        <v>3</v>
      </c>
      <c r="C4" s="43">
        <v>3</v>
      </c>
      <c r="D4" s="43">
        <v>3</v>
      </c>
      <c r="E4" s="43">
        <v>4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v>3</v>
      </c>
      <c r="O4" s="43">
        <v>3</v>
      </c>
      <c r="P4" s="43">
        <v>3</v>
      </c>
      <c r="Q4" s="49">
        <f t="shared" si="0"/>
        <v>3.0625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4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3.0625</v>
      </c>
    </row>
    <row r="6" spans="1:17" ht="15.75" thickBot="1">
      <c r="A6" s="43">
        <v>4</v>
      </c>
      <c r="B6" s="43">
        <v>4</v>
      </c>
      <c r="C6" s="43">
        <v>4</v>
      </c>
      <c r="D6" s="43">
        <v>4</v>
      </c>
      <c r="E6" s="43">
        <v>4</v>
      </c>
      <c r="F6" s="43">
        <v>4</v>
      </c>
      <c r="G6" s="43">
        <v>4</v>
      </c>
      <c r="H6" s="43">
        <v>4</v>
      </c>
      <c r="I6" s="43">
        <v>4</v>
      </c>
      <c r="J6" s="43">
        <v>3</v>
      </c>
      <c r="K6" s="43">
        <v>4</v>
      </c>
      <c r="L6" s="43">
        <v>4</v>
      </c>
      <c r="M6" s="43">
        <v>4</v>
      </c>
      <c r="N6" s="43">
        <v>4</v>
      </c>
      <c r="O6" s="43">
        <v>4</v>
      </c>
      <c r="P6" s="43">
        <v>4</v>
      </c>
      <c r="Q6" s="49">
        <f t="shared" si="0"/>
        <v>3.9375</v>
      </c>
    </row>
    <row r="7" spans="1:17" ht="15.75" thickBot="1">
      <c r="A7" s="43">
        <v>4</v>
      </c>
      <c r="B7" s="43">
        <v>4</v>
      </c>
      <c r="C7" s="43">
        <v>4</v>
      </c>
      <c r="D7" s="43">
        <v>4</v>
      </c>
      <c r="E7" s="43">
        <v>4</v>
      </c>
      <c r="F7" s="43">
        <v>4</v>
      </c>
      <c r="G7" s="43">
        <v>4</v>
      </c>
      <c r="H7" s="43">
        <v>4</v>
      </c>
      <c r="I7" s="43">
        <v>4</v>
      </c>
      <c r="J7" s="43">
        <v>4</v>
      </c>
      <c r="K7" s="43">
        <v>4</v>
      </c>
      <c r="L7" s="43">
        <v>4</v>
      </c>
      <c r="M7" s="43">
        <v>4</v>
      </c>
      <c r="N7" s="43">
        <v>4</v>
      </c>
      <c r="O7" s="43">
        <v>4</v>
      </c>
      <c r="P7" s="43">
        <v>4</v>
      </c>
      <c r="Q7" s="49">
        <f t="shared" si="0"/>
        <v>4</v>
      </c>
    </row>
    <row r="8" spans="1:17" ht="15.75" thickBot="1">
      <c r="A8" s="43">
        <v>4</v>
      </c>
      <c r="B8" s="43">
        <v>4</v>
      </c>
      <c r="C8" s="43">
        <v>3</v>
      </c>
      <c r="D8" s="43">
        <v>3</v>
      </c>
      <c r="E8" s="43">
        <v>4</v>
      </c>
      <c r="F8" s="43">
        <v>4</v>
      </c>
      <c r="G8" s="43">
        <v>4</v>
      </c>
      <c r="H8" s="43">
        <v>4</v>
      </c>
      <c r="I8" s="43">
        <v>4</v>
      </c>
      <c r="J8" s="43">
        <v>3</v>
      </c>
      <c r="K8" s="43">
        <v>4</v>
      </c>
      <c r="L8" s="43">
        <v>4</v>
      </c>
      <c r="M8" s="43">
        <v>3</v>
      </c>
      <c r="N8" s="43">
        <v>3</v>
      </c>
      <c r="O8" s="43">
        <v>4</v>
      </c>
      <c r="P8" s="43">
        <v>3</v>
      </c>
      <c r="Q8" s="49">
        <f t="shared" si="0"/>
        <v>3.625</v>
      </c>
    </row>
    <row r="9" spans="1:17" ht="15.75" thickBot="1">
      <c r="A9" s="43">
        <v>3</v>
      </c>
      <c r="B9" s="43">
        <v>3</v>
      </c>
      <c r="C9" s="43">
        <v>3</v>
      </c>
      <c r="D9" s="43">
        <v>3</v>
      </c>
      <c r="E9" s="43">
        <v>3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3</v>
      </c>
    </row>
    <row r="10" spans="1:17" ht="15.75" thickBot="1">
      <c r="A10" s="43">
        <v>3</v>
      </c>
      <c r="B10" s="43">
        <v>3</v>
      </c>
      <c r="C10" s="43">
        <v>3</v>
      </c>
      <c r="D10" s="43">
        <v>3</v>
      </c>
      <c r="E10" s="43">
        <v>3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3</v>
      </c>
    </row>
    <row r="11" spans="1:17" ht="15.75" thickBot="1">
      <c r="A11" s="43">
        <v>3</v>
      </c>
      <c r="B11" s="43">
        <v>3</v>
      </c>
      <c r="C11" s="43">
        <v>3</v>
      </c>
      <c r="D11" s="43">
        <v>3</v>
      </c>
      <c r="E11" s="43">
        <v>3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9">
        <f t="shared" si="0"/>
        <v>3</v>
      </c>
    </row>
    <row r="12" spans="1:17" ht="15.75" thickBot="1">
      <c r="A12" s="43">
        <v>4</v>
      </c>
      <c r="B12" s="43">
        <v>3</v>
      </c>
      <c r="C12" s="43">
        <v>3</v>
      </c>
      <c r="D12" s="43">
        <v>4</v>
      </c>
      <c r="E12" s="43">
        <v>4</v>
      </c>
      <c r="F12" s="43">
        <v>3</v>
      </c>
      <c r="G12" s="43">
        <v>3</v>
      </c>
      <c r="H12" s="43">
        <v>3</v>
      </c>
      <c r="I12" s="43">
        <v>4</v>
      </c>
      <c r="J12" s="43">
        <v>4</v>
      </c>
      <c r="K12" s="43">
        <v>3</v>
      </c>
      <c r="L12" s="43">
        <v>3</v>
      </c>
      <c r="M12" s="43">
        <v>4</v>
      </c>
      <c r="N12" s="43">
        <v>4</v>
      </c>
      <c r="O12" s="43">
        <v>4</v>
      </c>
      <c r="P12" s="43">
        <v>4</v>
      </c>
      <c r="Q12" s="49">
        <f t="shared" si="0"/>
        <v>3.5625</v>
      </c>
    </row>
    <row r="13" spans="1:17" ht="15.75" thickBot="1">
      <c r="A13" s="43">
        <v>3</v>
      </c>
      <c r="B13" s="43">
        <v>3</v>
      </c>
      <c r="C13" s="43">
        <v>4</v>
      </c>
      <c r="D13" s="43">
        <v>3</v>
      </c>
      <c r="E13" s="43">
        <v>4</v>
      </c>
      <c r="F13" s="43">
        <v>4</v>
      </c>
      <c r="G13" s="43">
        <v>4</v>
      </c>
      <c r="H13" s="43">
        <v>4</v>
      </c>
      <c r="I13" s="43">
        <v>4</v>
      </c>
      <c r="J13" s="43">
        <v>3</v>
      </c>
      <c r="K13" s="43">
        <v>4</v>
      </c>
      <c r="L13" s="43">
        <v>4</v>
      </c>
      <c r="M13" s="43">
        <v>4</v>
      </c>
      <c r="N13" s="43">
        <v>4</v>
      </c>
      <c r="O13" s="43">
        <v>3</v>
      </c>
      <c r="P13" s="43">
        <v>4</v>
      </c>
      <c r="Q13" s="49">
        <f t="shared" si="0"/>
        <v>3.6875</v>
      </c>
    </row>
    <row r="14" spans="1:17" ht="15.75" thickBot="1">
      <c r="A14" s="43">
        <v>4</v>
      </c>
      <c r="B14" s="43">
        <v>4</v>
      </c>
      <c r="C14" s="43">
        <v>4</v>
      </c>
      <c r="D14" s="43">
        <v>4</v>
      </c>
      <c r="E14" s="43">
        <v>3</v>
      </c>
      <c r="F14" s="43">
        <v>3</v>
      </c>
      <c r="G14" s="43">
        <v>4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4</v>
      </c>
      <c r="N14" s="43">
        <v>3</v>
      </c>
      <c r="O14" s="43">
        <v>3</v>
      </c>
      <c r="P14" s="43">
        <v>3</v>
      </c>
      <c r="Q14" s="49">
        <f t="shared" si="0"/>
        <v>3.375</v>
      </c>
    </row>
    <row r="15" spans="1:17" ht="15.75" thickBot="1">
      <c r="A15" s="43">
        <v>4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3.0625</v>
      </c>
    </row>
    <row r="16" spans="1:17" ht="15.75" thickBot="1">
      <c r="A16" s="43">
        <v>3</v>
      </c>
      <c r="B16" s="43">
        <v>3</v>
      </c>
      <c r="C16" s="43">
        <v>4</v>
      </c>
      <c r="D16" s="43">
        <v>4</v>
      </c>
      <c r="E16" s="43">
        <v>4</v>
      </c>
      <c r="F16" s="43">
        <v>4</v>
      </c>
      <c r="G16" s="43">
        <v>3</v>
      </c>
      <c r="H16" s="43">
        <v>4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3.3125</v>
      </c>
    </row>
    <row r="17" spans="1:17" ht="15.75" thickBot="1">
      <c r="A17" s="43">
        <v>3</v>
      </c>
      <c r="B17" s="43">
        <v>3</v>
      </c>
      <c r="C17" s="43">
        <v>3</v>
      </c>
      <c r="D17" s="43">
        <v>3</v>
      </c>
      <c r="E17" s="43">
        <v>3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v>3</v>
      </c>
      <c r="O17" s="43">
        <v>3</v>
      </c>
      <c r="P17" s="43">
        <v>3</v>
      </c>
      <c r="Q17" s="49">
        <f t="shared" si="0"/>
        <v>3</v>
      </c>
    </row>
    <row r="18" spans="1:17" ht="15.75" thickBot="1">
      <c r="A18" s="43">
        <v>3</v>
      </c>
      <c r="B18" s="43">
        <v>4</v>
      </c>
      <c r="C18" s="43">
        <v>4</v>
      </c>
      <c r="D18" s="43">
        <v>3</v>
      </c>
      <c r="E18" s="43">
        <v>4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4</v>
      </c>
      <c r="N18" s="43">
        <v>3</v>
      </c>
      <c r="O18" s="43">
        <v>3</v>
      </c>
      <c r="P18" s="43">
        <v>3</v>
      </c>
      <c r="Q18" s="49">
        <f t="shared" si="0"/>
        <v>3.25</v>
      </c>
    </row>
    <row r="19" spans="1:17" ht="15.75" thickBot="1">
      <c r="A19" s="43">
        <v>3</v>
      </c>
      <c r="B19" s="43">
        <v>3</v>
      </c>
      <c r="C19" s="43">
        <v>4</v>
      </c>
      <c r="D19" s="43">
        <v>3</v>
      </c>
      <c r="E19" s="43">
        <v>4</v>
      </c>
      <c r="F19" s="43">
        <v>4</v>
      </c>
      <c r="G19" s="43">
        <v>3</v>
      </c>
      <c r="H19" s="43">
        <v>4</v>
      </c>
      <c r="I19" s="43">
        <v>4</v>
      </c>
      <c r="J19" s="43">
        <v>4</v>
      </c>
      <c r="K19" s="43">
        <v>4</v>
      </c>
      <c r="L19" s="43">
        <v>3</v>
      </c>
      <c r="M19" s="43">
        <v>3</v>
      </c>
      <c r="N19" s="43">
        <v>3</v>
      </c>
      <c r="O19" s="43">
        <v>3</v>
      </c>
      <c r="P19" s="43">
        <v>4</v>
      </c>
      <c r="Q19" s="49">
        <f t="shared" si="0"/>
        <v>3.5</v>
      </c>
    </row>
    <row r="20" spans="1:17" ht="15.75" thickBot="1">
      <c r="A20" s="43">
        <v>3</v>
      </c>
      <c r="B20" s="43">
        <v>3</v>
      </c>
      <c r="C20" s="43">
        <v>3</v>
      </c>
      <c r="D20" s="43">
        <v>3</v>
      </c>
      <c r="E20" s="43">
        <v>4</v>
      </c>
      <c r="F20" s="43">
        <v>4</v>
      </c>
      <c r="G20" s="43">
        <v>3</v>
      </c>
      <c r="H20" s="43">
        <v>3</v>
      </c>
      <c r="I20" s="43">
        <v>3</v>
      </c>
      <c r="J20" s="43">
        <v>3</v>
      </c>
      <c r="K20" s="43">
        <v>4</v>
      </c>
      <c r="L20" s="43">
        <v>3</v>
      </c>
      <c r="M20" s="43">
        <v>3</v>
      </c>
      <c r="N20" s="43">
        <v>3</v>
      </c>
      <c r="O20" s="43">
        <v>3</v>
      </c>
      <c r="P20" s="43">
        <v>3</v>
      </c>
      <c r="Q20" s="49">
        <f t="shared" si="0"/>
        <v>3.1875</v>
      </c>
    </row>
    <row r="21" spans="1:17" ht="15.75" thickBot="1">
      <c r="A21" s="43">
        <v>2</v>
      </c>
      <c r="B21" s="43">
        <v>3</v>
      </c>
      <c r="C21" s="43">
        <v>3</v>
      </c>
      <c r="D21" s="43">
        <v>3</v>
      </c>
      <c r="E21" s="43">
        <v>4</v>
      </c>
      <c r="F21" s="43">
        <v>3</v>
      </c>
      <c r="G21" s="43">
        <v>2</v>
      </c>
      <c r="H21" s="43">
        <v>2</v>
      </c>
      <c r="I21" s="43">
        <v>3</v>
      </c>
      <c r="J21" s="43">
        <v>2</v>
      </c>
      <c r="K21" s="43">
        <v>3</v>
      </c>
      <c r="L21" s="43">
        <v>3</v>
      </c>
      <c r="M21" s="43">
        <v>3</v>
      </c>
      <c r="N21" s="43">
        <v>3</v>
      </c>
      <c r="O21" s="43">
        <v>3</v>
      </c>
      <c r="P21" s="43">
        <v>3</v>
      </c>
      <c r="Q21" s="49">
        <f t="shared" si="0"/>
        <v>2.8125</v>
      </c>
    </row>
    <row r="22" spans="1:17" ht="15.75" thickBot="1">
      <c r="A22" s="43">
        <v>4</v>
      </c>
      <c r="B22" s="43">
        <v>4</v>
      </c>
      <c r="C22" s="43">
        <v>4</v>
      </c>
      <c r="D22" s="43">
        <v>4</v>
      </c>
      <c r="E22" s="43">
        <v>4</v>
      </c>
      <c r="F22" s="43">
        <v>4</v>
      </c>
      <c r="G22" s="43">
        <v>3</v>
      </c>
      <c r="H22" s="43">
        <v>4</v>
      </c>
      <c r="I22" s="43">
        <v>4</v>
      </c>
      <c r="J22" s="43">
        <v>4</v>
      </c>
      <c r="K22" s="43">
        <v>3</v>
      </c>
      <c r="L22" s="43">
        <v>4</v>
      </c>
      <c r="M22" s="43">
        <v>4</v>
      </c>
      <c r="N22" s="43">
        <v>4</v>
      </c>
      <c r="O22" s="43">
        <v>4</v>
      </c>
      <c r="P22" s="43">
        <v>4</v>
      </c>
      <c r="Q22" s="49">
        <f t="shared" si="0"/>
        <v>3.875</v>
      </c>
    </row>
    <row r="23" spans="1:17" ht="15.75" thickBot="1">
      <c r="A23" s="43">
        <v>4</v>
      </c>
      <c r="B23" s="43">
        <v>4</v>
      </c>
      <c r="C23" s="43">
        <v>4</v>
      </c>
      <c r="D23" s="43">
        <v>3</v>
      </c>
      <c r="E23" s="43">
        <v>4</v>
      </c>
      <c r="F23" s="43">
        <v>4</v>
      </c>
      <c r="G23" s="43">
        <v>4</v>
      </c>
      <c r="H23" s="43">
        <v>4</v>
      </c>
      <c r="I23" s="43">
        <v>4</v>
      </c>
      <c r="J23" s="43">
        <v>4</v>
      </c>
      <c r="K23" s="43">
        <v>4</v>
      </c>
      <c r="L23" s="43">
        <v>4</v>
      </c>
      <c r="M23" s="43">
        <v>4</v>
      </c>
      <c r="N23" s="43">
        <v>4</v>
      </c>
      <c r="O23" s="43">
        <v>4</v>
      </c>
      <c r="P23" s="43">
        <v>4</v>
      </c>
      <c r="Q23" s="49">
        <f t="shared" si="0"/>
        <v>3.9375</v>
      </c>
    </row>
    <row r="49" spans="1:17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57"/>
    </row>
    <row r="100" spans="1:19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48"/>
      <c r="R100" s="9"/>
      <c r="S100" s="9"/>
    </row>
    <row r="101" spans="1:19">
      <c r="A101" s="9" t="s">
        <v>48</v>
      </c>
      <c r="D101" s="49">
        <f>AVERAGE(A102:P102)</f>
        <v>3.445652173913043</v>
      </c>
    </row>
    <row r="102" spans="1:19">
      <c r="A102" s="48">
        <f>AVERAGE(A1:A98)</f>
        <v>3.4347826086956523</v>
      </c>
      <c r="B102" s="48">
        <f t="shared" ref="B102:P102" si="1">AVERAGE(B1:B98)</f>
        <v>3.4347826086956523</v>
      </c>
      <c r="C102" s="48">
        <f t="shared" si="1"/>
        <v>3.5217391304347827</v>
      </c>
      <c r="D102" s="48">
        <f t="shared" si="1"/>
        <v>3.3913043478260869</v>
      </c>
      <c r="E102" s="48">
        <f t="shared" si="1"/>
        <v>3.7391304347826089</v>
      </c>
      <c r="F102" s="48">
        <f t="shared" si="1"/>
        <v>3.5217391304347827</v>
      </c>
      <c r="G102" s="48">
        <f t="shared" si="1"/>
        <v>3.347826086956522</v>
      </c>
      <c r="H102" s="48">
        <f t="shared" si="1"/>
        <v>3.4347826086956523</v>
      </c>
      <c r="I102" s="48">
        <f t="shared" si="1"/>
        <v>3.4782608695652173</v>
      </c>
      <c r="J102" s="48">
        <f t="shared" si="1"/>
        <v>3.3043478260869565</v>
      </c>
      <c r="K102" s="48">
        <f t="shared" si="1"/>
        <v>3.4347826086956523</v>
      </c>
      <c r="L102" s="48">
        <f t="shared" si="1"/>
        <v>3.3913043478260869</v>
      </c>
      <c r="M102" s="48">
        <f t="shared" si="1"/>
        <v>3.4782608695652173</v>
      </c>
      <c r="N102" s="48">
        <f t="shared" si="1"/>
        <v>3.3913043478260869</v>
      </c>
      <c r="O102" s="48">
        <f t="shared" si="1"/>
        <v>3.3913043478260869</v>
      </c>
      <c r="P102" s="48">
        <f t="shared" si="1"/>
        <v>3.4347826086956523</v>
      </c>
      <c r="Q102" s="48"/>
      <c r="R102" s="49"/>
    </row>
    <row r="103" spans="1:19">
      <c r="A103" s="9" t="s">
        <v>51</v>
      </c>
      <c r="C103">
        <f>COUNTIF(A102:P102,"&gt;=3")</f>
        <v>16</v>
      </c>
    </row>
    <row r="104" spans="1:19">
      <c r="A104" s="9" t="s">
        <v>52</v>
      </c>
      <c r="C104" s="49">
        <f>COUNTIF(A102:P102,"&lt;3,13")+COUNTIF(A102:P102,"&gt;=2,76")-C103</f>
        <v>0</v>
      </c>
    </row>
    <row r="105" spans="1:19">
      <c r="A105" s="9" t="s">
        <v>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P34" sqref="P34"/>
    </sheetView>
  </sheetViews>
  <sheetFormatPr defaultRowHeight="15"/>
  <cols>
    <col min="17" max="17" width="9.140625" style="49"/>
  </cols>
  <sheetData>
    <row r="1" spans="1:17" ht="15.75" thickBot="1">
      <c r="A1" s="44">
        <v>3</v>
      </c>
      <c r="B1" s="44">
        <v>3</v>
      </c>
      <c r="C1" s="44">
        <v>4</v>
      </c>
      <c r="D1" s="44">
        <v>4</v>
      </c>
      <c r="E1" s="44">
        <v>4</v>
      </c>
      <c r="F1" s="44">
        <v>4</v>
      </c>
      <c r="G1" s="44">
        <v>4</v>
      </c>
      <c r="H1" s="44">
        <v>4</v>
      </c>
      <c r="I1" s="44">
        <v>4</v>
      </c>
      <c r="J1" s="44">
        <v>3</v>
      </c>
      <c r="K1" s="44">
        <v>3</v>
      </c>
      <c r="L1" s="44">
        <v>3</v>
      </c>
      <c r="M1" s="44">
        <v>4</v>
      </c>
      <c r="N1" s="44">
        <v>4</v>
      </c>
      <c r="O1" s="44">
        <v>3</v>
      </c>
      <c r="P1" s="44">
        <v>3</v>
      </c>
      <c r="Q1" s="49">
        <f>AVERAGE(A1:P1)</f>
        <v>3.5625</v>
      </c>
    </row>
    <row r="2" spans="1:17" ht="15.75" thickBot="1">
      <c r="A2" s="43">
        <v>3</v>
      </c>
      <c r="B2" s="43">
        <v>3</v>
      </c>
      <c r="C2" s="43">
        <v>3</v>
      </c>
      <c r="D2" s="43">
        <v>3</v>
      </c>
      <c r="E2" s="43">
        <v>3</v>
      </c>
      <c r="F2" s="43">
        <v>3</v>
      </c>
      <c r="G2" s="43">
        <v>3</v>
      </c>
      <c r="H2" s="43">
        <v>3</v>
      </c>
      <c r="I2" s="43">
        <v>3</v>
      </c>
      <c r="J2" s="43">
        <v>3</v>
      </c>
      <c r="K2" s="43">
        <v>3</v>
      </c>
      <c r="L2" s="43">
        <v>3</v>
      </c>
      <c r="M2" s="43">
        <v>3</v>
      </c>
      <c r="N2" s="43">
        <v>3</v>
      </c>
      <c r="O2" s="43">
        <v>3</v>
      </c>
      <c r="P2" s="43">
        <v>3</v>
      </c>
      <c r="Q2" s="49">
        <f t="shared" ref="Q2:Q31" si="0">AVERAGE(A2:P2)</f>
        <v>3</v>
      </c>
    </row>
    <row r="3" spans="1:17" ht="15.75" thickBot="1">
      <c r="A3" s="43">
        <v>4</v>
      </c>
      <c r="B3" s="43">
        <v>4</v>
      </c>
      <c r="C3" s="43">
        <v>4</v>
      </c>
      <c r="D3" s="43">
        <v>4</v>
      </c>
      <c r="E3" s="43">
        <v>4</v>
      </c>
      <c r="F3" s="43">
        <v>4</v>
      </c>
      <c r="G3" s="43">
        <v>4</v>
      </c>
      <c r="H3" s="43">
        <v>4</v>
      </c>
      <c r="I3" s="43">
        <v>4</v>
      </c>
      <c r="J3" s="43">
        <v>4</v>
      </c>
      <c r="K3" s="43">
        <v>4</v>
      </c>
      <c r="L3" s="43">
        <v>4</v>
      </c>
      <c r="M3" s="43">
        <v>4</v>
      </c>
      <c r="N3" s="43">
        <v>4</v>
      </c>
      <c r="O3" s="43">
        <v>4</v>
      </c>
      <c r="P3" s="43">
        <v>4</v>
      </c>
      <c r="Q3" s="49">
        <f t="shared" si="0"/>
        <v>4</v>
      </c>
    </row>
    <row r="4" spans="1:17" ht="15.75" thickBot="1">
      <c r="A4" s="43">
        <v>3</v>
      </c>
      <c r="B4" s="43">
        <v>3</v>
      </c>
      <c r="C4" s="43">
        <v>4</v>
      </c>
      <c r="D4" s="43">
        <v>3</v>
      </c>
      <c r="E4" s="43">
        <v>4</v>
      </c>
      <c r="F4" s="43">
        <v>4</v>
      </c>
      <c r="G4" s="43">
        <v>3</v>
      </c>
      <c r="H4" s="43">
        <v>3</v>
      </c>
      <c r="I4" s="43">
        <v>4</v>
      </c>
      <c r="J4" s="43">
        <v>4</v>
      </c>
      <c r="K4" s="43">
        <v>3</v>
      </c>
      <c r="L4" s="43">
        <v>3</v>
      </c>
      <c r="M4" s="43">
        <v>3</v>
      </c>
      <c r="N4" s="43">
        <v>3</v>
      </c>
      <c r="O4" s="43">
        <v>4</v>
      </c>
      <c r="P4" s="43">
        <v>3</v>
      </c>
      <c r="Q4" s="49">
        <f t="shared" si="0"/>
        <v>3.375</v>
      </c>
    </row>
    <row r="5" spans="1:17" ht="15.75" thickBot="1">
      <c r="A5" s="43">
        <v>2</v>
      </c>
      <c r="B5" s="43">
        <v>2</v>
      </c>
      <c r="C5" s="43">
        <v>4</v>
      </c>
      <c r="D5" s="43">
        <v>4</v>
      </c>
      <c r="E5" s="43">
        <v>4</v>
      </c>
      <c r="F5" s="43">
        <v>4</v>
      </c>
      <c r="G5" s="43">
        <v>3</v>
      </c>
      <c r="H5" s="43">
        <v>4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2</v>
      </c>
      <c r="Q5" s="49">
        <f t="shared" si="0"/>
        <v>3.125</v>
      </c>
    </row>
    <row r="6" spans="1:17" ht="15.75" thickBot="1">
      <c r="A6" s="43">
        <v>4</v>
      </c>
      <c r="B6" s="43">
        <v>4</v>
      </c>
      <c r="C6" s="43">
        <v>4</v>
      </c>
      <c r="D6" s="43">
        <v>4</v>
      </c>
      <c r="E6" s="43">
        <v>4</v>
      </c>
      <c r="F6" s="43">
        <v>4</v>
      </c>
      <c r="G6" s="43">
        <v>4</v>
      </c>
      <c r="H6" s="43">
        <v>4</v>
      </c>
      <c r="I6" s="43">
        <v>4</v>
      </c>
      <c r="J6" s="43">
        <v>4</v>
      </c>
      <c r="K6" s="43">
        <v>4</v>
      </c>
      <c r="L6" s="43">
        <v>4</v>
      </c>
      <c r="M6" s="43">
        <v>4</v>
      </c>
      <c r="N6" s="43">
        <v>4</v>
      </c>
      <c r="O6" s="43">
        <v>4</v>
      </c>
      <c r="P6" s="43">
        <v>4</v>
      </c>
      <c r="Q6" s="49">
        <f t="shared" si="0"/>
        <v>4</v>
      </c>
    </row>
    <row r="7" spans="1:17" ht="15.75" thickBot="1">
      <c r="A7" s="43">
        <v>2</v>
      </c>
      <c r="B7" s="43">
        <v>3</v>
      </c>
      <c r="C7" s="43">
        <v>4</v>
      </c>
      <c r="D7" s="43">
        <v>4</v>
      </c>
      <c r="E7" s="43">
        <v>4</v>
      </c>
      <c r="F7" s="43">
        <v>3</v>
      </c>
      <c r="G7" s="43">
        <v>2</v>
      </c>
      <c r="H7" s="43">
        <v>3</v>
      </c>
      <c r="I7" s="43">
        <v>4</v>
      </c>
      <c r="J7" s="43">
        <v>4</v>
      </c>
      <c r="K7" s="43">
        <v>3</v>
      </c>
      <c r="L7" s="43">
        <v>3</v>
      </c>
      <c r="M7" s="43">
        <v>4</v>
      </c>
      <c r="N7" s="43">
        <v>3</v>
      </c>
      <c r="O7" s="43">
        <v>3</v>
      </c>
      <c r="P7" s="43">
        <v>3</v>
      </c>
      <c r="Q7" s="49">
        <f t="shared" si="0"/>
        <v>3.25</v>
      </c>
    </row>
    <row r="8" spans="1:17" ht="15.75" thickBot="1">
      <c r="A8" s="43">
        <v>3</v>
      </c>
      <c r="B8" s="43">
        <v>3</v>
      </c>
      <c r="C8" s="43">
        <v>4</v>
      </c>
      <c r="D8" s="43">
        <v>3</v>
      </c>
      <c r="E8" s="43">
        <v>4</v>
      </c>
      <c r="F8" s="43">
        <v>4</v>
      </c>
      <c r="G8" s="43">
        <v>3</v>
      </c>
      <c r="H8" s="43">
        <v>4</v>
      </c>
      <c r="I8" s="43">
        <v>3</v>
      </c>
      <c r="J8" s="43">
        <v>4</v>
      </c>
      <c r="K8" s="43">
        <v>4</v>
      </c>
      <c r="L8" s="43">
        <v>4</v>
      </c>
      <c r="M8" s="43">
        <v>4</v>
      </c>
      <c r="N8" s="43">
        <v>4</v>
      </c>
      <c r="O8" s="43">
        <v>3</v>
      </c>
      <c r="P8" s="43">
        <v>4</v>
      </c>
      <c r="Q8" s="49">
        <f t="shared" si="0"/>
        <v>3.625</v>
      </c>
    </row>
    <row r="9" spans="1:17" ht="15.75" thickBot="1">
      <c r="A9" s="43">
        <v>3</v>
      </c>
      <c r="B9" s="43">
        <v>3</v>
      </c>
      <c r="C9" s="43">
        <v>3</v>
      </c>
      <c r="D9" s="43">
        <v>3</v>
      </c>
      <c r="E9" s="43">
        <v>4</v>
      </c>
      <c r="F9" s="43">
        <v>4</v>
      </c>
      <c r="G9" s="43">
        <v>3</v>
      </c>
      <c r="H9" s="43">
        <v>3</v>
      </c>
      <c r="I9" s="43">
        <v>3</v>
      </c>
      <c r="J9" s="43">
        <v>4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3</v>
      </c>
      <c r="Q9" s="49">
        <f t="shared" si="0"/>
        <v>3.1875</v>
      </c>
    </row>
    <row r="10" spans="1:17" ht="15.75" thickBot="1">
      <c r="A10" s="43">
        <v>3</v>
      </c>
      <c r="B10" s="43">
        <v>3</v>
      </c>
      <c r="C10" s="43">
        <v>4</v>
      </c>
      <c r="D10" s="43">
        <v>4</v>
      </c>
      <c r="E10" s="43">
        <v>4</v>
      </c>
      <c r="F10" s="43">
        <v>4</v>
      </c>
      <c r="G10" s="43">
        <v>4</v>
      </c>
      <c r="H10" s="43">
        <v>4</v>
      </c>
      <c r="I10" s="43">
        <v>4</v>
      </c>
      <c r="J10" s="43">
        <v>4</v>
      </c>
      <c r="K10" s="43">
        <v>4</v>
      </c>
      <c r="L10" s="43">
        <v>4</v>
      </c>
      <c r="M10" s="43">
        <v>3</v>
      </c>
      <c r="N10" s="43">
        <v>4</v>
      </c>
      <c r="O10" s="43">
        <v>4</v>
      </c>
      <c r="P10" s="43">
        <v>4</v>
      </c>
      <c r="Q10" s="49">
        <f t="shared" si="0"/>
        <v>3.8125</v>
      </c>
    </row>
    <row r="11" spans="1:17" ht="15.75" thickBot="1">
      <c r="A11" s="43">
        <v>4</v>
      </c>
      <c r="B11" s="43">
        <v>4</v>
      </c>
      <c r="C11" s="43">
        <v>4</v>
      </c>
      <c r="D11" s="43">
        <v>4</v>
      </c>
      <c r="E11" s="43">
        <v>4</v>
      </c>
      <c r="F11" s="43">
        <v>4</v>
      </c>
      <c r="G11" s="43">
        <v>4</v>
      </c>
      <c r="H11" s="43">
        <v>4</v>
      </c>
      <c r="I11" s="43">
        <v>4</v>
      </c>
      <c r="J11" s="43">
        <v>4</v>
      </c>
      <c r="K11" s="43">
        <v>4</v>
      </c>
      <c r="L11" s="43">
        <v>4</v>
      </c>
      <c r="M11" s="43">
        <v>4</v>
      </c>
      <c r="N11" s="43">
        <v>4</v>
      </c>
      <c r="O11" s="43">
        <v>4</v>
      </c>
      <c r="P11" s="43">
        <v>4</v>
      </c>
      <c r="Q11" s="49">
        <f t="shared" si="0"/>
        <v>4</v>
      </c>
    </row>
    <row r="12" spans="1:17" ht="15.75" thickBot="1">
      <c r="A12" s="43">
        <v>3</v>
      </c>
      <c r="B12" s="43">
        <v>3</v>
      </c>
      <c r="C12" s="43">
        <v>4</v>
      </c>
      <c r="D12" s="43">
        <v>4</v>
      </c>
      <c r="E12" s="43">
        <v>4</v>
      </c>
      <c r="F12" s="43">
        <v>4</v>
      </c>
      <c r="G12" s="43">
        <v>4</v>
      </c>
      <c r="H12" s="43">
        <v>4</v>
      </c>
      <c r="I12" s="43">
        <v>4</v>
      </c>
      <c r="J12" s="43">
        <v>4</v>
      </c>
      <c r="K12" s="43">
        <v>4</v>
      </c>
      <c r="L12" s="43">
        <v>4</v>
      </c>
      <c r="M12" s="43">
        <v>4</v>
      </c>
      <c r="N12" s="43">
        <v>4</v>
      </c>
      <c r="O12" s="43">
        <v>4</v>
      </c>
      <c r="P12" s="43">
        <v>4</v>
      </c>
      <c r="Q12" s="49">
        <f t="shared" si="0"/>
        <v>3.875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3</v>
      </c>
      <c r="F13" s="43">
        <v>3</v>
      </c>
      <c r="G13" s="43">
        <v>3</v>
      </c>
      <c r="H13" s="43">
        <v>3</v>
      </c>
      <c r="I13" s="43">
        <v>3</v>
      </c>
      <c r="J13" s="43">
        <v>4</v>
      </c>
      <c r="K13" s="43">
        <v>3</v>
      </c>
      <c r="L13" s="43">
        <v>3</v>
      </c>
      <c r="M13" s="43">
        <v>3</v>
      </c>
      <c r="N13" s="43">
        <v>3</v>
      </c>
      <c r="O13" s="43">
        <v>3</v>
      </c>
      <c r="P13" s="43">
        <v>3</v>
      </c>
      <c r="Q13" s="49">
        <f t="shared" si="0"/>
        <v>3.0625</v>
      </c>
    </row>
    <row r="14" spans="1:17" ht="15.75" thickBot="1">
      <c r="A14" s="43">
        <v>2</v>
      </c>
      <c r="B14" s="43">
        <v>3</v>
      </c>
      <c r="C14" s="43">
        <v>3</v>
      </c>
      <c r="D14" s="43">
        <v>3</v>
      </c>
      <c r="E14" s="43">
        <v>3</v>
      </c>
      <c r="F14" s="43">
        <v>3</v>
      </c>
      <c r="G14" s="43">
        <v>2</v>
      </c>
      <c r="H14" s="43">
        <v>3</v>
      </c>
      <c r="I14" s="43">
        <v>4</v>
      </c>
      <c r="J14" s="43">
        <v>4</v>
      </c>
      <c r="K14" s="43">
        <v>4</v>
      </c>
      <c r="L14" s="43">
        <v>4</v>
      </c>
      <c r="M14" s="43">
        <v>4</v>
      </c>
      <c r="N14" s="43">
        <v>3</v>
      </c>
      <c r="O14" s="43">
        <v>3</v>
      </c>
      <c r="P14" s="43">
        <v>4</v>
      </c>
      <c r="Q14" s="49">
        <f t="shared" si="0"/>
        <v>3.25</v>
      </c>
    </row>
    <row r="15" spans="1:17" ht="15.75" thickBot="1">
      <c r="A15" s="43">
        <v>3</v>
      </c>
      <c r="B15" s="43">
        <v>3</v>
      </c>
      <c r="C15" s="43">
        <v>3</v>
      </c>
      <c r="D15" s="43">
        <v>3</v>
      </c>
      <c r="E15" s="43">
        <v>3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v>3</v>
      </c>
      <c r="O15" s="43">
        <v>3</v>
      </c>
      <c r="P15" s="43">
        <v>3</v>
      </c>
      <c r="Q15" s="49">
        <f t="shared" si="0"/>
        <v>3</v>
      </c>
    </row>
    <row r="16" spans="1:17" ht="15.75" thickBot="1">
      <c r="A16" s="43">
        <v>3</v>
      </c>
      <c r="B16" s="43">
        <v>3</v>
      </c>
      <c r="C16" s="43">
        <v>3</v>
      </c>
      <c r="D16" s="43">
        <v>3</v>
      </c>
      <c r="E16" s="43">
        <v>3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v>3</v>
      </c>
      <c r="O16" s="43">
        <v>3</v>
      </c>
      <c r="P16" s="43">
        <v>3</v>
      </c>
      <c r="Q16" s="49">
        <f t="shared" si="0"/>
        <v>3</v>
      </c>
    </row>
    <row r="17" spans="1:17" ht="15.75" thickBot="1">
      <c r="A17" s="43">
        <v>4</v>
      </c>
      <c r="B17" s="43">
        <v>4</v>
      </c>
      <c r="C17" s="43">
        <v>3</v>
      </c>
      <c r="D17" s="43">
        <v>3</v>
      </c>
      <c r="E17" s="43">
        <v>4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4</v>
      </c>
      <c r="N17" s="43">
        <v>3</v>
      </c>
      <c r="O17" s="43">
        <v>3</v>
      </c>
      <c r="P17" s="43">
        <v>3</v>
      </c>
      <c r="Q17" s="49">
        <f t="shared" si="0"/>
        <v>3.25</v>
      </c>
    </row>
    <row r="18" spans="1:17" ht="15.75" thickBot="1">
      <c r="A18" s="43">
        <v>3</v>
      </c>
      <c r="B18" s="43">
        <v>3</v>
      </c>
      <c r="C18" s="43">
        <v>3</v>
      </c>
      <c r="D18" s="43">
        <v>4</v>
      </c>
      <c r="E18" s="43">
        <v>4</v>
      </c>
      <c r="F18" s="43">
        <v>3</v>
      </c>
      <c r="G18" s="43">
        <v>4</v>
      </c>
      <c r="H18" s="43">
        <v>4</v>
      </c>
      <c r="I18" s="43">
        <v>2</v>
      </c>
      <c r="J18" s="43">
        <v>2</v>
      </c>
      <c r="K18" s="43">
        <v>3</v>
      </c>
      <c r="L18" s="43">
        <v>3</v>
      </c>
      <c r="M18" s="43">
        <v>4</v>
      </c>
      <c r="N18" s="43">
        <v>2</v>
      </c>
      <c r="O18" s="43">
        <v>3</v>
      </c>
      <c r="P18" s="43">
        <v>3</v>
      </c>
      <c r="Q18" s="49">
        <f t="shared" si="0"/>
        <v>3.125</v>
      </c>
    </row>
    <row r="19" spans="1:17" ht="15.75" thickBot="1">
      <c r="A19" s="43">
        <v>4</v>
      </c>
      <c r="B19" s="43">
        <v>4</v>
      </c>
      <c r="C19" s="43">
        <v>4</v>
      </c>
      <c r="D19" s="43">
        <v>4</v>
      </c>
      <c r="E19" s="43">
        <v>4</v>
      </c>
      <c r="F19" s="43">
        <v>4</v>
      </c>
      <c r="G19" s="43">
        <v>4</v>
      </c>
      <c r="H19" s="43">
        <v>4</v>
      </c>
      <c r="I19" s="43">
        <v>4</v>
      </c>
      <c r="J19" s="43">
        <v>4</v>
      </c>
      <c r="K19" s="43">
        <v>4</v>
      </c>
      <c r="L19" s="43">
        <v>4</v>
      </c>
      <c r="M19" s="43">
        <v>4</v>
      </c>
      <c r="N19" s="43">
        <v>4</v>
      </c>
      <c r="O19" s="43">
        <v>4</v>
      </c>
      <c r="P19" s="43">
        <v>4</v>
      </c>
      <c r="Q19" s="49">
        <f t="shared" si="0"/>
        <v>4</v>
      </c>
    </row>
    <row r="20" spans="1:17" ht="15.75" thickBot="1">
      <c r="A20" s="43">
        <v>3</v>
      </c>
      <c r="B20" s="43">
        <v>4</v>
      </c>
      <c r="C20" s="43">
        <v>4</v>
      </c>
      <c r="D20" s="43">
        <v>4</v>
      </c>
      <c r="E20" s="43">
        <v>4</v>
      </c>
      <c r="F20" s="43">
        <v>4</v>
      </c>
      <c r="G20" s="43">
        <v>3</v>
      </c>
      <c r="H20" s="43">
        <v>4</v>
      </c>
      <c r="I20" s="43">
        <v>4</v>
      </c>
      <c r="J20" s="43">
        <v>4</v>
      </c>
      <c r="K20" s="43">
        <v>3</v>
      </c>
      <c r="L20" s="43">
        <v>4</v>
      </c>
      <c r="M20" s="43">
        <v>2</v>
      </c>
      <c r="N20" s="43">
        <v>3</v>
      </c>
      <c r="O20" s="43">
        <v>3</v>
      </c>
      <c r="P20" s="43">
        <v>2</v>
      </c>
      <c r="Q20" s="49">
        <f t="shared" si="0"/>
        <v>3.4375</v>
      </c>
    </row>
    <row r="21" spans="1:17" ht="15.75" thickBot="1">
      <c r="A21" s="43">
        <v>4</v>
      </c>
      <c r="B21" s="43">
        <v>4</v>
      </c>
      <c r="C21" s="43">
        <v>4</v>
      </c>
      <c r="D21" s="43">
        <v>4</v>
      </c>
      <c r="E21" s="43">
        <v>4</v>
      </c>
      <c r="F21" s="43">
        <v>4</v>
      </c>
      <c r="G21" s="43">
        <v>4</v>
      </c>
      <c r="H21" s="43">
        <v>4</v>
      </c>
      <c r="I21" s="43">
        <v>4</v>
      </c>
      <c r="J21" s="43">
        <v>4</v>
      </c>
      <c r="K21" s="43">
        <v>4</v>
      </c>
      <c r="L21" s="43">
        <v>4</v>
      </c>
      <c r="M21" s="43">
        <v>4</v>
      </c>
      <c r="N21" s="43">
        <v>4</v>
      </c>
      <c r="O21" s="43">
        <v>4</v>
      </c>
      <c r="P21" s="43">
        <v>4</v>
      </c>
      <c r="Q21" s="49">
        <f t="shared" si="0"/>
        <v>4</v>
      </c>
    </row>
    <row r="22" spans="1:17" ht="15.75" thickBot="1">
      <c r="A22" s="43">
        <v>3</v>
      </c>
      <c r="B22" s="43">
        <v>3</v>
      </c>
      <c r="C22" s="43">
        <v>3</v>
      </c>
      <c r="D22" s="43">
        <v>3</v>
      </c>
      <c r="E22" s="43">
        <v>4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3</v>
      </c>
      <c r="Q22" s="49">
        <f t="shared" si="0"/>
        <v>3.0625</v>
      </c>
    </row>
    <row r="23" spans="1:17" ht="15.75" thickBot="1">
      <c r="A23" s="43">
        <v>3</v>
      </c>
      <c r="B23" s="43">
        <v>4</v>
      </c>
      <c r="C23" s="43">
        <v>4</v>
      </c>
      <c r="D23" s="43">
        <v>3</v>
      </c>
      <c r="E23" s="43">
        <v>4</v>
      </c>
      <c r="F23" s="43">
        <v>4</v>
      </c>
      <c r="G23" s="43">
        <v>4</v>
      </c>
      <c r="H23" s="43">
        <v>4</v>
      </c>
      <c r="I23" s="43">
        <v>4</v>
      </c>
      <c r="J23" s="43">
        <v>3</v>
      </c>
      <c r="K23" s="43">
        <v>4</v>
      </c>
      <c r="L23" s="43">
        <v>3</v>
      </c>
      <c r="M23" s="43">
        <v>3</v>
      </c>
      <c r="N23" s="43">
        <v>3</v>
      </c>
      <c r="O23" s="43">
        <v>3</v>
      </c>
      <c r="P23" s="43">
        <v>4</v>
      </c>
      <c r="Q23" s="49">
        <f t="shared" si="0"/>
        <v>3.5625</v>
      </c>
    </row>
    <row r="24" spans="1:17" ht="15.75" thickBot="1">
      <c r="A24" s="43">
        <v>3</v>
      </c>
      <c r="B24" s="43">
        <v>3</v>
      </c>
      <c r="C24" s="43">
        <v>4</v>
      </c>
      <c r="D24" s="43">
        <v>4</v>
      </c>
      <c r="E24" s="43">
        <v>4</v>
      </c>
      <c r="F24" s="43">
        <v>4</v>
      </c>
      <c r="G24" s="43">
        <v>4</v>
      </c>
      <c r="H24" s="43">
        <v>3</v>
      </c>
      <c r="I24" s="43">
        <v>4</v>
      </c>
      <c r="J24" s="43">
        <v>4</v>
      </c>
      <c r="K24" s="43">
        <v>3</v>
      </c>
      <c r="L24" s="43">
        <v>3</v>
      </c>
      <c r="M24" s="43">
        <v>3</v>
      </c>
      <c r="N24" s="43">
        <v>3</v>
      </c>
      <c r="O24" s="43">
        <v>3</v>
      </c>
      <c r="P24" s="43">
        <v>3</v>
      </c>
      <c r="Q24" s="49">
        <f t="shared" si="0"/>
        <v>3.4375</v>
      </c>
    </row>
    <row r="25" spans="1:17" ht="15.75" thickBot="1">
      <c r="A25" s="43">
        <v>4</v>
      </c>
      <c r="B25" s="43">
        <v>4</v>
      </c>
      <c r="C25" s="43">
        <v>4</v>
      </c>
      <c r="D25" s="43">
        <v>3</v>
      </c>
      <c r="E25" s="43">
        <v>4</v>
      </c>
      <c r="F25" s="43">
        <v>4</v>
      </c>
      <c r="G25" s="43">
        <v>4</v>
      </c>
      <c r="H25" s="43">
        <v>4</v>
      </c>
      <c r="I25" s="43">
        <v>4</v>
      </c>
      <c r="J25" s="43">
        <v>4</v>
      </c>
      <c r="K25" s="43">
        <v>4</v>
      </c>
      <c r="L25" s="43">
        <v>3</v>
      </c>
      <c r="M25" s="43">
        <v>4</v>
      </c>
      <c r="N25" s="43">
        <v>4</v>
      </c>
      <c r="O25" s="43">
        <v>3</v>
      </c>
      <c r="P25" s="43">
        <v>4</v>
      </c>
      <c r="Q25" s="49">
        <f t="shared" si="0"/>
        <v>3.8125</v>
      </c>
    </row>
    <row r="26" spans="1:17" ht="15.75" thickBot="1">
      <c r="A26" s="43">
        <v>4</v>
      </c>
      <c r="B26" s="43">
        <v>4</v>
      </c>
      <c r="C26" s="43">
        <v>4</v>
      </c>
      <c r="D26" s="43">
        <v>4</v>
      </c>
      <c r="E26" s="43">
        <v>4</v>
      </c>
      <c r="F26" s="43">
        <v>4</v>
      </c>
      <c r="G26" s="43">
        <v>4</v>
      </c>
      <c r="H26" s="43">
        <v>4</v>
      </c>
      <c r="I26" s="43">
        <v>4</v>
      </c>
      <c r="J26" s="43">
        <v>4</v>
      </c>
      <c r="K26" s="43">
        <v>4</v>
      </c>
      <c r="L26" s="43">
        <v>4</v>
      </c>
      <c r="M26" s="43">
        <v>4</v>
      </c>
      <c r="N26" s="43">
        <v>4</v>
      </c>
      <c r="O26" s="43">
        <v>3</v>
      </c>
      <c r="P26" s="43">
        <v>4</v>
      </c>
      <c r="Q26" s="49">
        <f t="shared" si="0"/>
        <v>3.9375</v>
      </c>
    </row>
    <row r="27" spans="1:17" ht="15.75" thickBot="1">
      <c r="A27" s="43">
        <v>3</v>
      </c>
      <c r="B27" s="43">
        <v>3</v>
      </c>
      <c r="C27" s="43">
        <v>3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3</v>
      </c>
      <c r="J27" s="43">
        <v>4</v>
      </c>
      <c r="K27" s="43">
        <v>3</v>
      </c>
      <c r="L27" s="43">
        <v>3</v>
      </c>
      <c r="M27" s="43">
        <v>3</v>
      </c>
      <c r="N27" s="43">
        <v>3</v>
      </c>
      <c r="O27" s="43">
        <v>3</v>
      </c>
      <c r="P27" s="43">
        <v>3</v>
      </c>
      <c r="Q27" s="49">
        <f t="shared" si="0"/>
        <v>3.125</v>
      </c>
    </row>
    <row r="28" spans="1:17" ht="15.75" thickBot="1">
      <c r="A28" s="43">
        <v>3</v>
      </c>
      <c r="B28" s="43">
        <v>3</v>
      </c>
      <c r="C28" s="43">
        <v>4</v>
      </c>
      <c r="D28" s="43">
        <v>4</v>
      </c>
      <c r="E28" s="43">
        <v>4</v>
      </c>
      <c r="F28" s="43">
        <v>4</v>
      </c>
      <c r="G28" s="43">
        <v>3</v>
      </c>
      <c r="H28" s="43">
        <v>4</v>
      </c>
      <c r="I28" s="43">
        <v>4</v>
      </c>
      <c r="J28" s="43">
        <v>4</v>
      </c>
      <c r="K28" s="43">
        <v>4</v>
      </c>
      <c r="L28" s="43">
        <v>4</v>
      </c>
      <c r="M28" s="43">
        <v>4</v>
      </c>
      <c r="N28" s="43">
        <v>4</v>
      </c>
      <c r="O28" s="43">
        <v>4</v>
      </c>
      <c r="P28" s="43">
        <v>4</v>
      </c>
      <c r="Q28" s="49">
        <f t="shared" si="0"/>
        <v>3.8125</v>
      </c>
    </row>
    <row r="29" spans="1:17" ht="15.75" thickBot="1">
      <c r="A29" s="43">
        <v>3</v>
      </c>
      <c r="B29" s="43">
        <v>3</v>
      </c>
      <c r="C29" s="43">
        <v>3</v>
      </c>
      <c r="D29" s="43">
        <v>3</v>
      </c>
      <c r="E29" s="43">
        <v>3</v>
      </c>
      <c r="F29" s="43">
        <v>3</v>
      </c>
      <c r="G29" s="43">
        <v>4</v>
      </c>
      <c r="H29" s="43">
        <v>3</v>
      </c>
      <c r="I29" s="43">
        <v>3</v>
      </c>
      <c r="J29" s="43">
        <v>3</v>
      </c>
      <c r="K29" s="43">
        <v>4</v>
      </c>
      <c r="L29" s="43">
        <v>3</v>
      </c>
      <c r="M29" s="43">
        <v>2</v>
      </c>
      <c r="N29" s="43">
        <v>2</v>
      </c>
      <c r="O29" s="43">
        <v>4</v>
      </c>
      <c r="P29" s="43">
        <v>3</v>
      </c>
      <c r="Q29" s="49">
        <f t="shared" si="0"/>
        <v>3.0625</v>
      </c>
    </row>
    <row r="30" spans="1:17" ht="15.75" thickBot="1">
      <c r="A30" s="43">
        <v>4</v>
      </c>
      <c r="B30" s="43">
        <v>4</v>
      </c>
      <c r="C30" s="43">
        <v>4</v>
      </c>
      <c r="D30" s="43">
        <v>4</v>
      </c>
      <c r="E30" s="43">
        <v>4</v>
      </c>
      <c r="F30" s="43">
        <v>4</v>
      </c>
      <c r="G30" s="43">
        <v>4</v>
      </c>
      <c r="H30" s="43">
        <v>4</v>
      </c>
      <c r="I30" s="43">
        <v>4</v>
      </c>
      <c r="J30" s="43">
        <v>4</v>
      </c>
      <c r="K30" s="43">
        <v>4</v>
      </c>
      <c r="L30" s="43">
        <v>4</v>
      </c>
      <c r="M30" s="43">
        <v>4</v>
      </c>
      <c r="N30" s="43">
        <v>4</v>
      </c>
      <c r="O30" s="43">
        <v>4</v>
      </c>
      <c r="P30" s="43">
        <v>4</v>
      </c>
      <c r="Q30" s="49">
        <f t="shared" si="0"/>
        <v>4</v>
      </c>
    </row>
    <row r="31" spans="1:17" ht="15.75" thickBot="1">
      <c r="A31" s="43">
        <v>3</v>
      </c>
      <c r="B31" s="43">
        <v>3</v>
      </c>
      <c r="C31" s="43">
        <v>4</v>
      </c>
      <c r="D31" s="43">
        <v>3</v>
      </c>
      <c r="E31" s="43">
        <v>4</v>
      </c>
      <c r="F31" s="43">
        <v>4</v>
      </c>
      <c r="G31" s="43">
        <v>3</v>
      </c>
      <c r="H31" s="43">
        <v>4</v>
      </c>
      <c r="I31" s="43">
        <v>4</v>
      </c>
      <c r="J31" s="43">
        <v>4</v>
      </c>
      <c r="K31" s="43">
        <v>3</v>
      </c>
      <c r="L31" s="43">
        <v>3</v>
      </c>
      <c r="M31" s="43">
        <v>4</v>
      </c>
      <c r="N31" s="43">
        <v>3</v>
      </c>
      <c r="O31" s="43">
        <v>3</v>
      </c>
      <c r="P31" s="43">
        <v>3</v>
      </c>
      <c r="Q31" s="49">
        <f t="shared" si="0"/>
        <v>3.4375</v>
      </c>
    </row>
    <row r="101" spans="1:16">
      <c r="A101" s="9" t="s">
        <v>48</v>
      </c>
      <c r="D101" s="49">
        <f>AVERAGE(A102:P102)</f>
        <v>3.4899193548387095</v>
      </c>
    </row>
    <row r="102" spans="1:16">
      <c r="A102" s="48">
        <f>AVERAGE(A1:A98)</f>
        <v>3.193548387096774</v>
      </c>
      <c r="B102" s="48">
        <f t="shared" ref="B102:P102" si="1">AVERAGE(B1:B98)</f>
        <v>3.3225806451612905</v>
      </c>
      <c r="C102" s="48">
        <f t="shared" si="1"/>
        <v>3.6451612903225805</v>
      </c>
      <c r="D102" s="48">
        <f t="shared" si="1"/>
        <v>3.5161290322580645</v>
      </c>
      <c r="E102" s="48">
        <f t="shared" si="1"/>
        <v>3.774193548387097</v>
      </c>
      <c r="F102" s="48">
        <f t="shared" si="1"/>
        <v>3.6774193548387095</v>
      </c>
      <c r="G102" s="48">
        <f t="shared" si="1"/>
        <v>3.4193548387096775</v>
      </c>
      <c r="H102" s="48">
        <f t="shared" si="1"/>
        <v>3.5806451612903225</v>
      </c>
      <c r="I102" s="48">
        <f t="shared" si="1"/>
        <v>3.5806451612903225</v>
      </c>
      <c r="J102" s="48">
        <f t="shared" si="1"/>
        <v>3.6451612903225805</v>
      </c>
      <c r="K102" s="48">
        <f t="shared" si="1"/>
        <v>3.4838709677419355</v>
      </c>
      <c r="L102" s="48">
        <f t="shared" si="1"/>
        <v>3.4193548387096775</v>
      </c>
      <c r="M102" s="48">
        <f t="shared" si="1"/>
        <v>3.4838709677419355</v>
      </c>
      <c r="N102" s="48">
        <f t="shared" si="1"/>
        <v>3.3548387096774195</v>
      </c>
      <c r="O102" s="48">
        <f t="shared" si="1"/>
        <v>3.3548387096774195</v>
      </c>
      <c r="P102" s="48">
        <f t="shared" si="1"/>
        <v>3.3870967741935485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N25" sqref="N25"/>
    </sheetView>
  </sheetViews>
  <sheetFormatPr defaultRowHeight="15"/>
  <cols>
    <col min="17" max="17" width="9.140625" style="49"/>
  </cols>
  <sheetData>
    <row r="1" spans="1:17" ht="15.75" thickBot="1">
      <c r="A1" s="43">
        <v>4</v>
      </c>
      <c r="B1" s="43">
        <v>4</v>
      </c>
      <c r="C1" s="43">
        <v>4</v>
      </c>
      <c r="D1" s="43">
        <v>4</v>
      </c>
      <c r="E1" s="43">
        <v>4</v>
      </c>
      <c r="F1" s="43">
        <v>4</v>
      </c>
      <c r="G1" s="43">
        <v>4</v>
      </c>
      <c r="H1" s="43">
        <v>4</v>
      </c>
      <c r="I1" s="43">
        <v>4</v>
      </c>
      <c r="J1" s="43">
        <v>4</v>
      </c>
      <c r="K1" s="43">
        <v>4</v>
      </c>
      <c r="L1" s="43">
        <v>4</v>
      </c>
      <c r="M1" s="43">
        <v>4</v>
      </c>
      <c r="N1" s="43">
        <v>4</v>
      </c>
      <c r="O1" s="43">
        <v>4</v>
      </c>
      <c r="P1" s="43">
        <v>4</v>
      </c>
      <c r="Q1" s="49">
        <f>AVERAGE(A1:P1)</f>
        <v>4</v>
      </c>
    </row>
    <row r="2" spans="1:17" ht="15.75" thickBot="1">
      <c r="A2" s="43">
        <v>4</v>
      </c>
      <c r="B2" s="43">
        <v>4</v>
      </c>
      <c r="C2" s="43">
        <v>4</v>
      </c>
      <c r="D2" s="43">
        <v>4</v>
      </c>
      <c r="E2" s="43">
        <v>4</v>
      </c>
      <c r="F2" s="43">
        <v>4</v>
      </c>
      <c r="G2" s="43">
        <v>4</v>
      </c>
      <c r="H2" s="43">
        <v>4</v>
      </c>
      <c r="I2" s="43">
        <v>4</v>
      </c>
      <c r="J2" s="43">
        <v>3</v>
      </c>
      <c r="K2" s="43">
        <v>4</v>
      </c>
      <c r="L2" s="43">
        <v>4</v>
      </c>
      <c r="M2" s="43">
        <v>4</v>
      </c>
      <c r="N2" s="43">
        <v>4</v>
      </c>
      <c r="O2" s="43">
        <v>4</v>
      </c>
      <c r="P2" s="43">
        <v>4</v>
      </c>
      <c r="Q2" s="49">
        <f t="shared" ref="Q2:Q31" si="0">AVERAGE(A2:P2)</f>
        <v>3.9375</v>
      </c>
    </row>
    <row r="3" spans="1:17" ht="15.75" thickBot="1">
      <c r="A3" s="43">
        <v>3</v>
      </c>
      <c r="B3" s="43">
        <v>3</v>
      </c>
      <c r="C3" s="43">
        <v>3</v>
      </c>
      <c r="D3" s="43">
        <v>3</v>
      </c>
      <c r="E3" s="43">
        <v>3</v>
      </c>
      <c r="F3" s="43">
        <v>3</v>
      </c>
      <c r="G3" s="43">
        <v>3</v>
      </c>
      <c r="H3" s="43">
        <v>2</v>
      </c>
      <c r="I3" s="43">
        <v>3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2.9375</v>
      </c>
    </row>
    <row r="4" spans="1:17" ht="15.75" thickBot="1">
      <c r="A4" s="43">
        <v>3</v>
      </c>
      <c r="B4" s="43">
        <v>4</v>
      </c>
      <c r="C4" s="43">
        <v>4</v>
      </c>
      <c r="D4" s="43">
        <v>4</v>
      </c>
      <c r="E4" s="43">
        <v>4</v>
      </c>
      <c r="F4" s="43">
        <v>4</v>
      </c>
      <c r="G4" s="43">
        <v>4</v>
      </c>
      <c r="H4" s="43">
        <v>4</v>
      </c>
      <c r="I4" s="43">
        <v>4</v>
      </c>
      <c r="J4" s="43">
        <v>2</v>
      </c>
      <c r="K4" s="43">
        <v>4</v>
      </c>
      <c r="L4" s="43">
        <v>3</v>
      </c>
      <c r="M4" s="43">
        <v>4</v>
      </c>
      <c r="N4" s="43">
        <v>4</v>
      </c>
      <c r="O4" s="43">
        <v>4</v>
      </c>
      <c r="P4" s="43">
        <v>4</v>
      </c>
      <c r="Q4" s="49">
        <f t="shared" si="0"/>
        <v>3.75</v>
      </c>
    </row>
    <row r="5" spans="1:17" ht="15.75" thickBot="1">
      <c r="A5" s="43">
        <v>3</v>
      </c>
      <c r="B5" s="43">
        <v>3</v>
      </c>
      <c r="C5" s="43">
        <v>3</v>
      </c>
      <c r="D5" s="43">
        <v>3</v>
      </c>
      <c r="E5" s="43">
        <v>3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v>3</v>
      </c>
      <c r="O5" s="43">
        <v>3</v>
      </c>
      <c r="P5" s="43">
        <v>3</v>
      </c>
      <c r="Q5" s="49">
        <f t="shared" si="0"/>
        <v>3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4</v>
      </c>
      <c r="F6" s="43">
        <v>3</v>
      </c>
      <c r="G6" s="43">
        <v>4</v>
      </c>
      <c r="H6" s="43">
        <v>3</v>
      </c>
      <c r="I6" s="43">
        <v>2</v>
      </c>
      <c r="J6" s="43">
        <v>3</v>
      </c>
      <c r="K6" s="43">
        <v>4</v>
      </c>
      <c r="L6" s="43">
        <v>4</v>
      </c>
      <c r="M6" s="43">
        <v>4</v>
      </c>
      <c r="N6" s="43">
        <v>4</v>
      </c>
      <c r="O6" s="43">
        <v>3</v>
      </c>
      <c r="P6" s="43">
        <v>4</v>
      </c>
      <c r="Q6" s="49">
        <f t="shared" si="0"/>
        <v>3.375</v>
      </c>
    </row>
    <row r="7" spans="1:17" ht="15.75" thickBot="1">
      <c r="A7" s="43">
        <v>4</v>
      </c>
      <c r="B7" s="43">
        <v>3</v>
      </c>
      <c r="C7" s="43">
        <v>3</v>
      </c>
      <c r="D7" s="43">
        <v>3</v>
      </c>
      <c r="E7" s="43">
        <v>4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4</v>
      </c>
      <c r="N7" s="43">
        <v>3</v>
      </c>
      <c r="O7" s="43">
        <v>3</v>
      </c>
      <c r="P7" s="43">
        <v>3</v>
      </c>
      <c r="Q7" s="49">
        <f t="shared" si="0"/>
        <v>3.1875</v>
      </c>
    </row>
    <row r="8" spans="1:17" ht="15.75" thickBot="1">
      <c r="A8" s="43">
        <v>3</v>
      </c>
      <c r="B8" s="43">
        <v>3</v>
      </c>
      <c r="C8" s="43">
        <v>4</v>
      </c>
      <c r="D8" s="43">
        <v>4</v>
      </c>
      <c r="E8" s="43">
        <v>4</v>
      </c>
      <c r="F8" s="43">
        <v>4</v>
      </c>
      <c r="G8" s="43">
        <v>3</v>
      </c>
      <c r="H8" s="43">
        <v>4</v>
      </c>
      <c r="I8" s="43">
        <v>4</v>
      </c>
      <c r="J8" s="43">
        <v>4</v>
      </c>
      <c r="K8" s="43">
        <v>4</v>
      </c>
      <c r="L8" s="43">
        <v>4</v>
      </c>
      <c r="M8" s="43">
        <v>4</v>
      </c>
      <c r="N8" s="43">
        <v>3</v>
      </c>
      <c r="O8" s="43">
        <v>4</v>
      </c>
      <c r="P8" s="43">
        <v>3</v>
      </c>
      <c r="Q8" s="49">
        <f t="shared" si="0"/>
        <v>3.6875</v>
      </c>
    </row>
    <row r="9" spans="1:17" ht="15.75" thickBot="1">
      <c r="A9" s="43">
        <v>2</v>
      </c>
      <c r="B9" s="43">
        <v>4</v>
      </c>
      <c r="C9" s="43">
        <v>4</v>
      </c>
      <c r="D9" s="43">
        <v>3</v>
      </c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4</v>
      </c>
      <c r="N9" s="43">
        <v>3</v>
      </c>
      <c r="O9" s="43">
        <v>3</v>
      </c>
      <c r="P9" s="43">
        <v>3</v>
      </c>
      <c r="Q9" s="49">
        <f t="shared" si="0"/>
        <v>3.1875</v>
      </c>
    </row>
    <row r="10" spans="1:17" ht="15.75" thickBot="1">
      <c r="A10" s="43">
        <v>4</v>
      </c>
      <c r="B10" s="43">
        <v>4</v>
      </c>
      <c r="C10" s="43">
        <v>4</v>
      </c>
      <c r="D10" s="43">
        <v>3</v>
      </c>
      <c r="E10" s="43">
        <v>4</v>
      </c>
      <c r="F10" s="43">
        <v>4</v>
      </c>
      <c r="G10" s="43">
        <v>3</v>
      </c>
      <c r="H10" s="43">
        <v>4</v>
      </c>
      <c r="I10" s="43">
        <v>4</v>
      </c>
      <c r="J10" s="43">
        <v>4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9">
        <f t="shared" si="0"/>
        <v>3.5</v>
      </c>
    </row>
    <row r="11" spans="1:17" ht="15.75" thickBot="1">
      <c r="A11" s="43">
        <v>4</v>
      </c>
      <c r="B11" s="43">
        <v>4</v>
      </c>
      <c r="C11" s="43">
        <v>3</v>
      </c>
      <c r="D11" s="43">
        <v>3</v>
      </c>
      <c r="E11" s="43">
        <v>3</v>
      </c>
      <c r="F11" s="43">
        <v>3</v>
      </c>
      <c r="G11" s="43">
        <v>3</v>
      </c>
      <c r="H11" s="43">
        <v>3</v>
      </c>
      <c r="I11" s="43">
        <v>3</v>
      </c>
      <c r="J11" s="43">
        <v>4</v>
      </c>
      <c r="K11" s="43">
        <v>4</v>
      </c>
      <c r="L11" s="43">
        <v>4</v>
      </c>
      <c r="M11" s="43">
        <v>4</v>
      </c>
      <c r="N11" s="43">
        <v>4</v>
      </c>
      <c r="O11" s="43">
        <v>4</v>
      </c>
      <c r="P11" s="43">
        <v>4</v>
      </c>
      <c r="Q11" s="49">
        <f t="shared" si="0"/>
        <v>3.5625</v>
      </c>
    </row>
    <row r="12" spans="1:17" ht="15.75" thickBot="1">
      <c r="A12" s="43">
        <v>4</v>
      </c>
      <c r="B12" s="43">
        <v>4</v>
      </c>
      <c r="C12" s="43">
        <v>4</v>
      </c>
      <c r="D12" s="43">
        <v>4</v>
      </c>
      <c r="E12" s="43">
        <v>4</v>
      </c>
      <c r="F12" s="43">
        <v>4</v>
      </c>
      <c r="G12" s="43">
        <v>4</v>
      </c>
      <c r="H12" s="43">
        <v>4</v>
      </c>
      <c r="I12" s="43">
        <v>4</v>
      </c>
      <c r="J12" s="43">
        <v>4</v>
      </c>
      <c r="K12" s="43">
        <v>4</v>
      </c>
      <c r="L12" s="43">
        <v>3</v>
      </c>
      <c r="M12" s="43">
        <v>3</v>
      </c>
      <c r="N12" s="43">
        <v>4</v>
      </c>
      <c r="O12" s="43">
        <v>4</v>
      </c>
      <c r="P12" s="43">
        <v>4</v>
      </c>
      <c r="Q12" s="49">
        <f t="shared" si="0"/>
        <v>3.875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3</v>
      </c>
      <c r="F13" s="43">
        <v>3</v>
      </c>
      <c r="G13" s="43">
        <v>3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4</v>
      </c>
      <c r="N13" s="43">
        <v>4</v>
      </c>
      <c r="O13" s="43">
        <v>3</v>
      </c>
      <c r="P13" s="43">
        <v>3</v>
      </c>
      <c r="Q13" s="49">
        <f t="shared" si="0"/>
        <v>3.125</v>
      </c>
    </row>
    <row r="14" spans="1:17" ht="15.75" thickBot="1">
      <c r="A14" s="43">
        <v>3</v>
      </c>
      <c r="B14" s="43">
        <v>3</v>
      </c>
      <c r="C14" s="43">
        <v>3</v>
      </c>
      <c r="D14" s="43">
        <v>3</v>
      </c>
      <c r="E14" s="43">
        <v>3</v>
      </c>
      <c r="F14" s="43">
        <v>2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2.9375</v>
      </c>
    </row>
    <row r="15" spans="1:17" ht="15.75" thickBot="1">
      <c r="A15" s="43">
        <v>4</v>
      </c>
      <c r="B15" s="43">
        <v>4</v>
      </c>
      <c r="C15" s="43">
        <v>4</v>
      </c>
      <c r="D15" s="43">
        <v>4</v>
      </c>
      <c r="E15" s="43">
        <v>4</v>
      </c>
      <c r="F15" s="43">
        <v>4</v>
      </c>
      <c r="G15" s="43">
        <v>4</v>
      </c>
      <c r="H15" s="43">
        <v>4</v>
      </c>
      <c r="I15" s="43">
        <v>4</v>
      </c>
      <c r="J15" s="43">
        <v>4</v>
      </c>
      <c r="K15" s="43">
        <v>4</v>
      </c>
      <c r="L15" s="43">
        <v>4</v>
      </c>
      <c r="M15" s="43">
        <v>4</v>
      </c>
      <c r="N15" s="43">
        <v>4</v>
      </c>
      <c r="O15" s="43">
        <v>4</v>
      </c>
      <c r="P15" s="43">
        <v>4</v>
      </c>
      <c r="Q15" s="49">
        <f t="shared" si="0"/>
        <v>4</v>
      </c>
    </row>
    <row r="16" spans="1:17" ht="15.75" thickBot="1">
      <c r="A16" s="43">
        <v>4</v>
      </c>
      <c r="B16" s="43">
        <v>4</v>
      </c>
      <c r="C16" s="43">
        <v>4</v>
      </c>
      <c r="D16" s="43">
        <v>4</v>
      </c>
      <c r="E16" s="43">
        <v>4</v>
      </c>
      <c r="F16" s="43">
        <v>4</v>
      </c>
      <c r="G16" s="43">
        <v>4</v>
      </c>
      <c r="H16" s="43">
        <v>4</v>
      </c>
      <c r="I16" s="43">
        <v>4</v>
      </c>
      <c r="J16" s="43">
        <v>4</v>
      </c>
      <c r="K16" s="43">
        <v>4</v>
      </c>
      <c r="L16" s="43">
        <v>4</v>
      </c>
      <c r="M16" s="43">
        <v>4</v>
      </c>
      <c r="N16" s="43">
        <v>4</v>
      </c>
      <c r="O16" s="43">
        <v>4</v>
      </c>
      <c r="P16" s="43">
        <v>4</v>
      </c>
      <c r="Q16" s="49">
        <f t="shared" si="0"/>
        <v>4</v>
      </c>
    </row>
    <row r="17" spans="1:17" ht="15.75" thickBot="1">
      <c r="A17" s="43">
        <v>4</v>
      </c>
      <c r="B17" s="43">
        <v>4</v>
      </c>
      <c r="C17" s="43">
        <v>4</v>
      </c>
      <c r="D17" s="43">
        <v>4</v>
      </c>
      <c r="E17" s="43">
        <v>4</v>
      </c>
      <c r="F17" s="43">
        <v>4</v>
      </c>
      <c r="G17" s="43">
        <v>4</v>
      </c>
      <c r="H17" s="43">
        <v>4</v>
      </c>
      <c r="I17" s="43">
        <v>4</v>
      </c>
      <c r="J17" s="43">
        <v>4</v>
      </c>
      <c r="K17" s="43">
        <v>4</v>
      </c>
      <c r="L17" s="43">
        <v>4</v>
      </c>
      <c r="M17" s="43">
        <v>4</v>
      </c>
      <c r="N17" s="43">
        <v>4</v>
      </c>
      <c r="O17" s="43">
        <v>4</v>
      </c>
      <c r="P17" s="43">
        <v>4</v>
      </c>
      <c r="Q17" s="49">
        <f t="shared" si="0"/>
        <v>4</v>
      </c>
    </row>
    <row r="18" spans="1:17" ht="15.75" thickBot="1">
      <c r="A18" s="43">
        <v>4</v>
      </c>
      <c r="B18" s="43">
        <v>4</v>
      </c>
      <c r="C18" s="43">
        <v>4</v>
      </c>
      <c r="D18" s="43">
        <v>4</v>
      </c>
      <c r="E18" s="43">
        <v>4</v>
      </c>
      <c r="F18" s="43">
        <v>4</v>
      </c>
      <c r="G18" s="43">
        <v>4</v>
      </c>
      <c r="H18" s="43">
        <v>4</v>
      </c>
      <c r="I18" s="43">
        <v>4</v>
      </c>
      <c r="J18" s="43">
        <v>4</v>
      </c>
      <c r="K18" s="43">
        <v>4</v>
      </c>
      <c r="L18" s="43">
        <v>4</v>
      </c>
      <c r="M18" s="43">
        <v>4</v>
      </c>
      <c r="N18" s="43">
        <v>4</v>
      </c>
      <c r="O18" s="43">
        <v>4</v>
      </c>
      <c r="P18" s="43">
        <v>4</v>
      </c>
      <c r="Q18" s="49">
        <f t="shared" si="0"/>
        <v>4</v>
      </c>
    </row>
    <row r="19" spans="1:17" ht="15.75" thickBot="1">
      <c r="A19" s="43">
        <v>4</v>
      </c>
      <c r="B19" s="43">
        <v>3</v>
      </c>
      <c r="C19" s="43">
        <v>4</v>
      </c>
      <c r="D19" s="43">
        <v>4</v>
      </c>
      <c r="E19" s="43">
        <v>4</v>
      </c>
      <c r="F19" s="43">
        <v>3</v>
      </c>
      <c r="G19" s="43">
        <v>4</v>
      </c>
      <c r="H19" s="43">
        <v>3</v>
      </c>
      <c r="I19" s="43">
        <v>3</v>
      </c>
      <c r="J19" s="43">
        <v>3</v>
      </c>
      <c r="K19" s="43">
        <v>4</v>
      </c>
      <c r="L19" s="43">
        <v>4</v>
      </c>
      <c r="M19" s="43">
        <v>4</v>
      </c>
      <c r="N19" s="43">
        <v>4</v>
      </c>
      <c r="O19" s="43">
        <v>4</v>
      </c>
      <c r="P19" s="43">
        <v>4</v>
      </c>
      <c r="Q19" s="49">
        <f t="shared" si="0"/>
        <v>3.6875</v>
      </c>
    </row>
    <row r="20" spans="1:17">
      <c r="Q20" s="49" t="e">
        <f t="shared" si="0"/>
        <v>#DIV/0!</v>
      </c>
    </row>
    <row r="21" spans="1:17">
      <c r="Q21" s="49" t="e">
        <f t="shared" si="0"/>
        <v>#DIV/0!</v>
      </c>
    </row>
    <row r="22" spans="1:17">
      <c r="Q22" s="49" t="e">
        <f t="shared" si="0"/>
        <v>#DIV/0!</v>
      </c>
    </row>
    <row r="23" spans="1:17">
      <c r="Q23" s="49" t="e">
        <f t="shared" si="0"/>
        <v>#DIV/0!</v>
      </c>
    </row>
    <row r="24" spans="1:17">
      <c r="Q24" s="49" t="e">
        <f t="shared" si="0"/>
        <v>#DIV/0!</v>
      </c>
    </row>
    <row r="25" spans="1:17">
      <c r="Q25" s="49" t="e">
        <f t="shared" si="0"/>
        <v>#DIV/0!</v>
      </c>
    </row>
    <row r="26" spans="1:17">
      <c r="Q26" s="49" t="e">
        <f t="shared" si="0"/>
        <v>#DIV/0!</v>
      </c>
    </row>
    <row r="27" spans="1:17">
      <c r="Q27" s="49" t="e">
        <f t="shared" si="0"/>
        <v>#DIV/0!</v>
      </c>
    </row>
    <row r="28" spans="1:17">
      <c r="Q28" s="49" t="e">
        <f t="shared" si="0"/>
        <v>#DIV/0!</v>
      </c>
    </row>
    <row r="29" spans="1:17">
      <c r="Q29" s="49" t="e">
        <f t="shared" si="0"/>
        <v>#DIV/0!</v>
      </c>
    </row>
    <row r="30" spans="1:17">
      <c r="Q30" s="49" t="e">
        <f t="shared" si="0"/>
        <v>#DIV/0!</v>
      </c>
    </row>
    <row r="31" spans="1:17">
      <c r="Q31" s="49" t="e">
        <f t="shared" si="0"/>
        <v>#DIV/0!</v>
      </c>
    </row>
    <row r="101" spans="1:16">
      <c r="A101" s="9" t="s">
        <v>48</v>
      </c>
      <c r="D101" s="49">
        <f>AVERAGE(A102:P102)</f>
        <v>3.5657894736842106</v>
      </c>
    </row>
    <row r="102" spans="1:16">
      <c r="A102" s="48">
        <f>AVERAGE(A1:A98)</f>
        <v>3.5263157894736841</v>
      </c>
      <c r="B102" s="48">
        <f t="shared" ref="B102:P102" si="1">AVERAGE(B1:B98)</f>
        <v>3.5789473684210527</v>
      </c>
      <c r="C102" s="48">
        <f t="shared" si="1"/>
        <v>3.6315789473684212</v>
      </c>
      <c r="D102" s="48">
        <f t="shared" si="1"/>
        <v>3.5263157894736841</v>
      </c>
      <c r="E102" s="48">
        <f t="shared" si="1"/>
        <v>3.736842105263158</v>
      </c>
      <c r="F102" s="48">
        <f t="shared" si="1"/>
        <v>3.4736842105263159</v>
      </c>
      <c r="G102" s="48">
        <f t="shared" si="1"/>
        <v>3.5263157894736841</v>
      </c>
      <c r="H102" s="48">
        <f t="shared" si="1"/>
        <v>3.4736842105263159</v>
      </c>
      <c r="I102" s="48">
        <f t="shared" si="1"/>
        <v>3.4736842105263159</v>
      </c>
      <c r="J102" s="48">
        <f t="shared" si="1"/>
        <v>3.4210526315789473</v>
      </c>
      <c r="K102" s="48">
        <f t="shared" si="1"/>
        <v>3.6315789473684212</v>
      </c>
      <c r="L102" s="48">
        <f t="shared" si="1"/>
        <v>3.5263157894736841</v>
      </c>
      <c r="M102" s="48">
        <f t="shared" si="1"/>
        <v>3.736842105263158</v>
      </c>
      <c r="N102" s="48">
        <f t="shared" si="1"/>
        <v>3.6315789473684212</v>
      </c>
      <c r="O102" s="48">
        <f t="shared" si="1"/>
        <v>3.5789473684210527</v>
      </c>
      <c r="P102" s="48">
        <f t="shared" si="1"/>
        <v>3.5789473684210527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02"/>
  <sheetViews>
    <sheetView workbookViewId="0">
      <selection activeCell="L20" sqref="L20"/>
    </sheetView>
  </sheetViews>
  <sheetFormatPr defaultRowHeight="15"/>
  <cols>
    <col min="17" max="17" width="9.140625" style="49"/>
  </cols>
  <sheetData>
    <row r="1" spans="1:17" ht="15.75" thickBot="1">
      <c r="A1" s="43">
        <v>3</v>
      </c>
      <c r="B1" s="43">
        <v>3</v>
      </c>
      <c r="C1" s="43">
        <v>3</v>
      </c>
      <c r="D1" s="43">
        <v>3</v>
      </c>
      <c r="E1" s="43">
        <v>4</v>
      </c>
      <c r="F1" s="43">
        <v>3</v>
      </c>
      <c r="G1" s="43">
        <v>3</v>
      </c>
      <c r="H1" s="43">
        <v>3</v>
      </c>
      <c r="I1" s="43">
        <v>2</v>
      </c>
      <c r="J1" s="43">
        <v>2</v>
      </c>
      <c r="K1" s="43">
        <v>3</v>
      </c>
      <c r="L1" s="43">
        <v>3</v>
      </c>
      <c r="M1" s="43">
        <v>3</v>
      </c>
      <c r="N1" s="43">
        <v>3</v>
      </c>
      <c r="O1" s="43">
        <v>3</v>
      </c>
      <c r="P1" s="43">
        <v>3</v>
      </c>
      <c r="Q1" s="49">
        <f>AVERAGE(A1:P1)</f>
        <v>2.9375</v>
      </c>
    </row>
    <row r="2" spans="1:17" ht="15.75" thickBot="1">
      <c r="A2" s="43">
        <v>3</v>
      </c>
      <c r="B2" s="43">
        <v>4</v>
      </c>
      <c r="C2" s="43">
        <v>4</v>
      </c>
      <c r="D2" s="43">
        <v>3</v>
      </c>
      <c r="E2" s="43">
        <v>4</v>
      </c>
      <c r="F2" s="43">
        <v>4</v>
      </c>
      <c r="G2" s="43">
        <v>4</v>
      </c>
      <c r="H2" s="43">
        <v>3</v>
      </c>
      <c r="I2" s="43">
        <v>3</v>
      </c>
      <c r="J2" s="43">
        <v>3</v>
      </c>
      <c r="K2" s="43">
        <v>4</v>
      </c>
      <c r="L2" s="43">
        <v>4</v>
      </c>
      <c r="M2" s="43">
        <v>4</v>
      </c>
      <c r="N2" s="43">
        <v>4</v>
      </c>
      <c r="O2" s="43">
        <v>4</v>
      </c>
      <c r="P2" s="43">
        <v>3</v>
      </c>
      <c r="Q2" s="49">
        <f t="shared" ref="Q2:Q31" si="0">AVERAGE(A2:P2)</f>
        <v>3.625</v>
      </c>
    </row>
    <row r="3" spans="1:17" ht="15.75" thickBot="1">
      <c r="A3" s="43">
        <v>3</v>
      </c>
      <c r="B3" s="43">
        <v>3</v>
      </c>
      <c r="C3" s="43">
        <v>4</v>
      </c>
      <c r="D3" s="43">
        <v>3</v>
      </c>
      <c r="E3" s="43">
        <v>4</v>
      </c>
      <c r="F3" s="43">
        <v>4</v>
      </c>
      <c r="G3" s="43">
        <v>3</v>
      </c>
      <c r="H3" s="43">
        <v>4</v>
      </c>
      <c r="I3" s="43">
        <v>4</v>
      </c>
      <c r="J3" s="43">
        <v>3</v>
      </c>
      <c r="K3" s="43">
        <v>3</v>
      </c>
      <c r="L3" s="43">
        <v>3</v>
      </c>
      <c r="M3" s="43">
        <v>3</v>
      </c>
      <c r="N3" s="43">
        <v>3</v>
      </c>
      <c r="O3" s="43">
        <v>3</v>
      </c>
      <c r="P3" s="43">
        <v>3</v>
      </c>
      <c r="Q3" s="49">
        <f t="shared" si="0"/>
        <v>3.3125</v>
      </c>
    </row>
    <row r="4" spans="1:17" ht="15.75" thickBot="1">
      <c r="A4" s="43">
        <v>3</v>
      </c>
      <c r="B4" s="43">
        <v>3</v>
      </c>
      <c r="C4" s="43">
        <v>2</v>
      </c>
      <c r="D4" s="43">
        <v>3</v>
      </c>
      <c r="E4" s="43">
        <v>3</v>
      </c>
      <c r="F4" s="43">
        <v>2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2</v>
      </c>
      <c r="N4" s="43">
        <v>3</v>
      </c>
      <c r="O4" s="43">
        <v>3</v>
      </c>
      <c r="P4" s="43">
        <v>3</v>
      </c>
      <c r="Q4" s="49">
        <f t="shared" si="0"/>
        <v>2.8125</v>
      </c>
    </row>
    <row r="5" spans="1:17" ht="15.75" thickBot="1">
      <c r="A5" s="43">
        <v>3</v>
      </c>
      <c r="B5" s="43">
        <v>3</v>
      </c>
      <c r="C5" s="43">
        <v>2</v>
      </c>
      <c r="D5" s="43">
        <v>2</v>
      </c>
      <c r="E5" s="43">
        <v>4</v>
      </c>
      <c r="F5" s="43">
        <v>3</v>
      </c>
      <c r="G5" s="43">
        <v>4</v>
      </c>
      <c r="H5" s="43">
        <v>2</v>
      </c>
      <c r="I5" s="43">
        <v>4</v>
      </c>
      <c r="J5" s="43">
        <v>4</v>
      </c>
      <c r="K5" s="43">
        <v>3</v>
      </c>
      <c r="L5" s="43">
        <v>3</v>
      </c>
      <c r="M5" s="43">
        <v>4</v>
      </c>
      <c r="N5" s="43">
        <v>3</v>
      </c>
      <c r="O5" s="43">
        <v>3</v>
      </c>
      <c r="P5" s="43">
        <v>4</v>
      </c>
      <c r="Q5" s="49">
        <f t="shared" si="0"/>
        <v>3.1875</v>
      </c>
    </row>
    <row r="6" spans="1:17" ht="15.75" thickBot="1">
      <c r="A6" s="43">
        <v>3</v>
      </c>
      <c r="B6" s="43">
        <v>3</v>
      </c>
      <c r="C6" s="43">
        <v>3</v>
      </c>
      <c r="D6" s="43">
        <v>3</v>
      </c>
      <c r="E6" s="43">
        <v>3</v>
      </c>
      <c r="F6" s="43">
        <v>2</v>
      </c>
      <c r="G6" s="43">
        <v>3</v>
      </c>
      <c r="H6" s="43">
        <v>3</v>
      </c>
      <c r="I6" s="43">
        <v>3</v>
      </c>
      <c r="J6" s="43">
        <v>2</v>
      </c>
      <c r="K6" s="43">
        <v>3</v>
      </c>
      <c r="L6" s="43">
        <v>3</v>
      </c>
      <c r="M6" s="43">
        <v>3</v>
      </c>
      <c r="N6" s="43">
        <v>3</v>
      </c>
      <c r="O6" s="43">
        <v>3</v>
      </c>
      <c r="P6" s="43">
        <v>3</v>
      </c>
      <c r="Q6" s="49">
        <f t="shared" si="0"/>
        <v>2.875</v>
      </c>
    </row>
    <row r="7" spans="1:17" ht="15.75" thickBot="1">
      <c r="A7" s="43">
        <v>4</v>
      </c>
      <c r="B7" s="43">
        <v>4</v>
      </c>
      <c r="C7" s="43">
        <v>2</v>
      </c>
      <c r="D7" s="43">
        <v>3</v>
      </c>
      <c r="E7" s="43">
        <v>4</v>
      </c>
      <c r="F7" s="43">
        <v>4</v>
      </c>
      <c r="G7" s="43">
        <v>3</v>
      </c>
      <c r="H7" s="43">
        <v>3</v>
      </c>
      <c r="I7" s="43">
        <v>4</v>
      </c>
      <c r="J7" s="43">
        <v>4</v>
      </c>
      <c r="K7" s="43">
        <v>4</v>
      </c>
      <c r="L7" s="43">
        <v>4</v>
      </c>
      <c r="M7" s="43">
        <v>4</v>
      </c>
      <c r="N7" s="43">
        <v>4</v>
      </c>
      <c r="O7" s="43">
        <v>3</v>
      </c>
      <c r="P7" s="43">
        <v>3</v>
      </c>
      <c r="Q7" s="49">
        <f t="shared" si="0"/>
        <v>3.5625</v>
      </c>
    </row>
    <row r="8" spans="1:17" ht="15.75" thickBot="1">
      <c r="A8" s="43">
        <v>2</v>
      </c>
      <c r="B8" s="43">
        <v>2</v>
      </c>
      <c r="C8" s="43">
        <v>2</v>
      </c>
      <c r="D8" s="43">
        <v>2</v>
      </c>
      <c r="E8" s="43">
        <v>2</v>
      </c>
      <c r="F8" s="43">
        <v>2</v>
      </c>
      <c r="G8" s="43">
        <v>3</v>
      </c>
      <c r="H8" s="43">
        <v>2</v>
      </c>
      <c r="I8" s="43">
        <v>3</v>
      </c>
      <c r="J8" s="43">
        <v>3</v>
      </c>
      <c r="K8" s="43">
        <v>2</v>
      </c>
      <c r="L8" s="43">
        <v>3</v>
      </c>
      <c r="M8" s="43">
        <v>2</v>
      </c>
      <c r="N8" s="43">
        <v>3</v>
      </c>
      <c r="O8" s="43">
        <v>3</v>
      </c>
      <c r="P8" s="43">
        <v>3</v>
      </c>
      <c r="Q8" s="49">
        <f t="shared" si="0"/>
        <v>2.4375</v>
      </c>
    </row>
    <row r="9" spans="1:17" ht="15.75" thickBot="1">
      <c r="A9" s="43">
        <v>3</v>
      </c>
      <c r="B9" s="43">
        <v>4</v>
      </c>
      <c r="C9" s="43">
        <v>4</v>
      </c>
      <c r="D9" s="43">
        <v>3</v>
      </c>
      <c r="E9" s="43">
        <v>2</v>
      </c>
      <c r="F9" s="43">
        <v>3</v>
      </c>
      <c r="G9" s="43">
        <v>4</v>
      </c>
      <c r="H9" s="43">
        <v>3</v>
      </c>
      <c r="I9" s="43">
        <v>2</v>
      </c>
      <c r="J9" s="43">
        <v>3</v>
      </c>
      <c r="K9" s="43">
        <v>3</v>
      </c>
      <c r="L9" s="43">
        <v>3</v>
      </c>
      <c r="M9" s="43">
        <v>3</v>
      </c>
      <c r="N9" s="43">
        <v>3</v>
      </c>
      <c r="O9" s="43">
        <v>3</v>
      </c>
      <c r="P9" s="43">
        <v>2</v>
      </c>
      <c r="Q9" s="49">
        <f t="shared" si="0"/>
        <v>3</v>
      </c>
    </row>
    <row r="10" spans="1:17" ht="15.75" thickBot="1">
      <c r="A10" s="43">
        <v>4</v>
      </c>
      <c r="B10" s="43">
        <v>3</v>
      </c>
      <c r="C10" s="43">
        <v>4</v>
      </c>
      <c r="D10" s="43">
        <v>4</v>
      </c>
      <c r="E10" s="43">
        <v>4</v>
      </c>
      <c r="F10" s="43">
        <v>3</v>
      </c>
      <c r="G10" s="43">
        <v>4</v>
      </c>
      <c r="H10" s="43">
        <v>4</v>
      </c>
      <c r="I10" s="43">
        <v>4</v>
      </c>
      <c r="J10" s="43">
        <v>2</v>
      </c>
      <c r="K10" s="43">
        <v>3</v>
      </c>
      <c r="L10" s="43">
        <v>3</v>
      </c>
      <c r="M10" s="43">
        <v>4</v>
      </c>
      <c r="N10" s="43">
        <v>3</v>
      </c>
      <c r="O10" s="43">
        <v>4</v>
      </c>
      <c r="P10" s="43">
        <v>3</v>
      </c>
      <c r="Q10" s="49">
        <f t="shared" si="0"/>
        <v>3.5</v>
      </c>
    </row>
    <row r="11" spans="1:17" ht="15.75" thickBot="1">
      <c r="A11" s="43">
        <v>3</v>
      </c>
      <c r="B11" s="43">
        <v>4</v>
      </c>
      <c r="C11" s="43">
        <v>4</v>
      </c>
      <c r="D11" s="43">
        <v>4</v>
      </c>
      <c r="E11" s="43">
        <v>4</v>
      </c>
      <c r="F11" s="43">
        <v>4</v>
      </c>
      <c r="G11" s="43">
        <v>4</v>
      </c>
      <c r="H11" s="43">
        <v>4</v>
      </c>
      <c r="I11" s="43">
        <v>4</v>
      </c>
      <c r="J11" s="43">
        <v>4</v>
      </c>
      <c r="K11" s="43">
        <v>4</v>
      </c>
      <c r="L11" s="43">
        <v>4</v>
      </c>
      <c r="M11" s="43">
        <v>4</v>
      </c>
      <c r="N11" s="43">
        <v>4</v>
      </c>
      <c r="O11" s="43">
        <v>4</v>
      </c>
      <c r="P11" s="43">
        <v>4</v>
      </c>
      <c r="Q11" s="49">
        <f t="shared" si="0"/>
        <v>3.9375</v>
      </c>
    </row>
    <row r="12" spans="1:17" ht="15.75" thickBot="1">
      <c r="A12" s="43">
        <v>4</v>
      </c>
      <c r="B12" s="43">
        <v>3</v>
      </c>
      <c r="C12" s="43">
        <v>3</v>
      </c>
      <c r="D12" s="43">
        <v>3</v>
      </c>
      <c r="E12" s="43">
        <v>2</v>
      </c>
      <c r="F12" s="43">
        <v>2</v>
      </c>
      <c r="G12" s="43">
        <v>4</v>
      </c>
      <c r="H12" s="43">
        <v>2</v>
      </c>
      <c r="I12" s="43">
        <v>3</v>
      </c>
      <c r="J12" s="43">
        <v>3</v>
      </c>
      <c r="K12" s="43">
        <v>3</v>
      </c>
      <c r="L12" s="43">
        <v>3</v>
      </c>
      <c r="M12" s="43">
        <v>2</v>
      </c>
      <c r="N12" s="43">
        <v>3</v>
      </c>
      <c r="O12" s="43">
        <v>3</v>
      </c>
      <c r="P12" s="43">
        <v>3</v>
      </c>
      <c r="Q12" s="49">
        <f t="shared" si="0"/>
        <v>2.875</v>
      </c>
    </row>
    <row r="13" spans="1:17" ht="15.75" thickBot="1">
      <c r="A13" s="43">
        <v>3</v>
      </c>
      <c r="B13" s="43">
        <v>3</v>
      </c>
      <c r="C13" s="43">
        <v>3</v>
      </c>
      <c r="D13" s="43">
        <v>3</v>
      </c>
      <c r="E13" s="43">
        <v>3</v>
      </c>
      <c r="F13" s="43">
        <v>3</v>
      </c>
      <c r="G13" s="43">
        <v>3</v>
      </c>
      <c r="H13" s="43">
        <v>2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v>3</v>
      </c>
      <c r="O13" s="43">
        <v>2</v>
      </c>
      <c r="P13" s="43">
        <v>3</v>
      </c>
      <c r="Q13" s="49">
        <f t="shared" si="0"/>
        <v>2.875</v>
      </c>
    </row>
    <row r="14" spans="1:17" ht="15.75" thickBot="1">
      <c r="A14" s="43">
        <v>4</v>
      </c>
      <c r="B14" s="43">
        <v>3</v>
      </c>
      <c r="C14" s="43">
        <v>4</v>
      </c>
      <c r="D14" s="43">
        <v>4</v>
      </c>
      <c r="E14" s="43">
        <v>2</v>
      </c>
      <c r="F14" s="43">
        <v>2</v>
      </c>
      <c r="G14" s="43">
        <v>3</v>
      </c>
      <c r="H14" s="43">
        <v>3</v>
      </c>
      <c r="I14" s="43">
        <v>3</v>
      </c>
      <c r="J14" s="43">
        <v>3</v>
      </c>
      <c r="K14" s="43">
        <v>4</v>
      </c>
      <c r="L14" s="43">
        <v>3</v>
      </c>
      <c r="M14" s="43">
        <v>3</v>
      </c>
      <c r="N14" s="43">
        <v>3</v>
      </c>
      <c r="O14" s="43">
        <v>3</v>
      </c>
      <c r="P14" s="43">
        <v>3</v>
      </c>
      <c r="Q14" s="49">
        <f t="shared" si="0"/>
        <v>3.125</v>
      </c>
    </row>
    <row r="15" spans="1:17" ht="15.75" thickBot="1">
      <c r="A15" s="43">
        <v>4</v>
      </c>
      <c r="B15" s="43">
        <v>3</v>
      </c>
      <c r="C15" s="43">
        <v>4</v>
      </c>
      <c r="D15" s="43">
        <v>4</v>
      </c>
      <c r="E15" s="43">
        <v>4</v>
      </c>
      <c r="F15" s="43">
        <v>4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4</v>
      </c>
      <c r="N15" s="43">
        <v>4</v>
      </c>
      <c r="O15" s="43">
        <v>3</v>
      </c>
      <c r="P15" s="43">
        <v>2</v>
      </c>
      <c r="Q15" s="49">
        <f t="shared" si="0"/>
        <v>3.375</v>
      </c>
    </row>
    <row r="16" spans="1:17">
      <c r="Q16" s="49" t="e">
        <f t="shared" si="0"/>
        <v>#DIV/0!</v>
      </c>
    </row>
    <row r="17" spans="17:17">
      <c r="Q17" s="49" t="e">
        <f t="shared" si="0"/>
        <v>#DIV/0!</v>
      </c>
    </row>
    <row r="18" spans="17:17">
      <c r="Q18" s="49" t="e">
        <f t="shared" si="0"/>
        <v>#DIV/0!</v>
      </c>
    </row>
    <row r="19" spans="17:17">
      <c r="Q19" s="49" t="e">
        <f t="shared" si="0"/>
        <v>#DIV/0!</v>
      </c>
    </row>
    <row r="20" spans="17:17">
      <c r="Q20" s="49" t="e">
        <f t="shared" si="0"/>
        <v>#DIV/0!</v>
      </c>
    </row>
    <row r="21" spans="17:17">
      <c r="Q21" s="49" t="e">
        <f t="shared" si="0"/>
        <v>#DIV/0!</v>
      </c>
    </row>
    <row r="22" spans="17:17">
      <c r="Q22" s="49" t="e">
        <f t="shared" si="0"/>
        <v>#DIV/0!</v>
      </c>
    </row>
    <row r="23" spans="17:17">
      <c r="Q23" s="49" t="e">
        <f t="shared" si="0"/>
        <v>#DIV/0!</v>
      </c>
    </row>
    <row r="24" spans="17:17">
      <c r="Q24" s="49" t="e">
        <f t="shared" si="0"/>
        <v>#DIV/0!</v>
      </c>
    </row>
    <row r="25" spans="17:17">
      <c r="Q25" s="49" t="e">
        <f t="shared" si="0"/>
        <v>#DIV/0!</v>
      </c>
    </row>
    <row r="26" spans="17:17">
      <c r="Q26" s="49" t="e">
        <f t="shared" si="0"/>
        <v>#DIV/0!</v>
      </c>
    </row>
    <row r="27" spans="17:17">
      <c r="Q27" s="49" t="e">
        <f t="shared" si="0"/>
        <v>#DIV/0!</v>
      </c>
    </row>
    <row r="28" spans="17:17">
      <c r="Q28" s="49" t="e">
        <f t="shared" si="0"/>
        <v>#DIV/0!</v>
      </c>
    </row>
    <row r="29" spans="17:17">
      <c r="Q29" s="49" t="e">
        <f t="shared" si="0"/>
        <v>#DIV/0!</v>
      </c>
    </row>
    <row r="30" spans="17:17">
      <c r="Q30" s="49" t="e">
        <f t="shared" si="0"/>
        <v>#DIV/0!</v>
      </c>
    </row>
    <row r="31" spans="17:17">
      <c r="Q31" s="49" t="e">
        <f t="shared" si="0"/>
        <v>#DIV/0!</v>
      </c>
    </row>
    <row r="101" spans="1:16">
      <c r="A101" s="9" t="s">
        <v>48</v>
      </c>
      <c r="D101" s="49">
        <f>AVERAGE(A102:P102)</f>
        <v>3.1625000000000001</v>
      </c>
    </row>
    <row r="102" spans="1:16">
      <c r="A102" s="48">
        <f>AVERAGE(A1:A98)</f>
        <v>3.2666666666666666</v>
      </c>
      <c r="B102" s="48">
        <f t="shared" ref="B102:P102" si="1">AVERAGE(B1:B98)</f>
        <v>3.2</v>
      </c>
      <c r="C102" s="48">
        <f t="shared" si="1"/>
        <v>3.2</v>
      </c>
      <c r="D102" s="48">
        <f t="shared" si="1"/>
        <v>3.1333333333333333</v>
      </c>
      <c r="E102" s="48">
        <f t="shared" si="1"/>
        <v>3.2666666666666666</v>
      </c>
      <c r="F102" s="48">
        <f t="shared" si="1"/>
        <v>3</v>
      </c>
      <c r="G102" s="48">
        <f t="shared" si="1"/>
        <v>3.4</v>
      </c>
      <c r="H102" s="48">
        <f t="shared" si="1"/>
        <v>2.9333333333333331</v>
      </c>
      <c r="I102" s="48">
        <f t="shared" si="1"/>
        <v>3.2</v>
      </c>
      <c r="J102" s="48">
        <f t="shared" si="1"/>
        <v>3</v>
      </c>
      <c r="K102" s="48">
        <f t="shared" si="1"/>
        <v>3.2</v>
      </c>
      <c r="L102" s="48">
        <f t="shared" si="1"/>
        <v>3.2</v>
      </c>
      <c r="M102" s="48">
        <f t="shared" si="1"/>
        <v>3.2</v>
      </c>
      <c r="N102" s="48">
        <f t="shared" si="1"/>
        <v>3.2666666666666666</v>
      </c>
      <c r="O102" s="48">
        <f t="shared" si="1"/>
        <v>3.1333333333333333</v>
      </c>
      <c r="P102" s="48">
        <f t="shared" si="1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Коэффициент</vt:lpstr>
      <vt:lpstr>1-11 кл.</vt:lpstr>
      <vt:lpstr>1-4 кл.</vt:lpstr>
      <vt:lpstr>5-9 кл.</vt:lpstr>
      <vt:lpstr>10-11 кл.</vt:lpstr>
      <vt:lpstr>1А</vt:lpstr>
      <vt:lpstr>1Б</vt:lpstr>
      <vt:lpstr>2А</vt:lpstr>
      <vt:lpstr>2Б</vt:lpstr>
      <vt:lpstr>3А</vt:lpstr>
      <vt:lpstr>3Б</vt:lpstr>
      <vt:lpstr>4А</vt:lpstr>
      <vt:lpstr>4Б</vt:lpstr>
      <vt:lpstr>5А</vt:lpstr>
      <vt:lpstr>5Б</vt:lpstr>
      <vt:lpstr>6А</vt:lpstr>
      <vt:lpstr>6Б</vt:lpstr>
      <vt:lpstr>7А</vt:lpstr>
      <vt:lpstr>7Б</vt:lpstr>
      <vt:lpstr>8А</vt:lpstr>
      <vt:lpstr>8Б</vt:lpstr>
      <vt:lpstr>9А</vt:lpstr>
      <vt:lpstr>9Б</vt:lpstr>
      <vt:lpstr>10А</vt:lpstr>
      <vt:lpstr>11А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2022-05-19T11:49:46Z</dcterms:modified>
</cp:coreProperties>
</file>